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горизонтально'!$I$77</definedName>
    <definedName name="allow_energy">'Время горизонтально'!$F$77</definedName>
    <definedName name="calc_with">'Время горизонтально'!$E$77</definedName>
    <definedName name="energy">'Время горизонтально'!$AA$4</definedName>
    <definedName name="group">'Время горизонтально'!$B$5</definedName>
    <definedName name="interval">'Время горизонтально'!$D$77</definedName>
    <definedName name="is_group">'Время горизонтально'!$G$77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горизонтально'!$B$77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горизонтально'!$H$77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22" i="1"/>
  <c r="W22" i="1"/>
  <c r="X22" i="1"/>
  <c r="Y22" i="1"/>
  <c r="Z22" i="1"/>
  <c r="K22" i="1"/>
  <c r="L22" i="1"/>
  <c r="M22" i="1"/>
  <c r="N22" i="1"/>
  <c r="O22" i="1"/>
  <c r="P22" i="1"/>
  <c r="Q22" i="1"/>
  <c r="R22" i="1"/>
  <c r="S22" i="1"/>
  <c r="T22" i="1"/>
  <c r="U22" i="1"/>
  <c r="V22" i="1"/>
  <c r="D22" i="1"/>
  <c r="E22" i="1"/>
  <c r="F22" i="1"/>
  <c r="G22" i="1"/>
  <c r="H22" i="1"/>
  <c r="I22" i="1"/>
  <c r="J22" i="1"/>
  <c r="C22" i="1"/>
</calcChain>
</file>

<file path=xl/sharedStrings.xml><?xml version="1.0" encoding="utf-8"?>
<sst xmlns="http://schemas.openxmlformats.org/spreadsheetml/2006/main" count="80" uniqueCount="54">
  <si>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</si>
  <si>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</si>
  <si>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</si>
  <si>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</si>
  <si>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</si>
  <si>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</si>
  <si>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</si>
  <si>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</si>
  <si>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</si>
  <si>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</si>
  <si>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</si>
  <si>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</si>
  <si>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</si>
  <si>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</si>
  <si>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</si>
  <si>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</si>
  <si>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</si>
  <si>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</si>
  <si>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</si>
  <si>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</si>
  <si>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</si>
  <si>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</si>
  <si>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</si>
  <si>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</si>
  <si>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</si>
  <si>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</si>
  <si>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</si>
  <si>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</si>
  <si>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</si>
  <si>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Лимит, кВтч</t>
  </si>
  <si>
    <t>Превышение лимита, кВтч</t>
  </si>
  <si>
    <t>Время</t>
  </si>
  <si>
    <t>Электроэнергия по фидерам по часовым интервалам</t>
  </si>
  <si>
    <t>EE_HOUR_FIDER</t>
  </si>
  <si>
    <t>Электроэнергия, кВтч</t>
  </si>
  <si>
    <t xml:space="preserve">Сумма </t>
  </si>
  <si>
    <t>Общая сумма</t>
  </si>
  <si>
    <t>активная энергия</t>
  </si>
  <si>
    <t>за 18.12.2019</t>
  </si>
  <si>
    <t>ПС 35 кВ Артюшино</t>
  </si>
  <si>
    <t xml:space="preserve"> 0,4 Артюшино ТСН 1 ао RS</t>
  </si>
  <si>
    <t xml:space="preserve"> 0,4 Артюшино ТСН 2 ао RS</t>
  </si>
  <si>
    <t xml:space="preserve"> 10 Артюшино Т 1 ао RS</t>
  </si>
  <si>
    <t xml:space="preserve"> 10 Артюшино Т 1 ап RS</t>
  </si>
  <si>
    <t xml:space="preserve"> 10 Артюшино Т 2 ао RS</t>
  </si>
  <si>
    <t xml:space="preserve"> 10 Артюшино Т 2 ап RS</t>
  </si>
  <si>
    <t xml:space="preserve"> 10 Артюшино-Анашкино ао RS</t>
  </si>
  <si>
    <t xml:space="preserve"> 10 Артюшино-Анашкино ап RS</t>
  </si>
  <si>
    <t xml:space="preserve"> 10 Артюшино-Буброво ао RS</t>
  </si>
  <si>
    <t xml:space="preserve"> 10 Артюшино-Буброво ап RS</t>
  </si>
  <si>
    <t xml:space="preserve"> 10 Артюшино-Поселок ао RS</t>
  </si>
  <si>
    <t xml:space="preserve"> 10 Артюшино-Поселок ап RS</t>
  </si>
  <si>
    <t xml:space="preserve"> 10 Артюшино-Ульянкино ао RS</t>
  </si>
  <si>
    <t xml:space="preserve"> 10 Артюшино-Ульянкино ап 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</si>
</sst>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7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32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37</v>
      </c>
    </row>
    <row r="5" spans="1:27" ht="18.75" x14ac:dyDescent="0.2">
      <c r="B5" s="19" t="s">
        <v>39</v>
      </c>
      <c r="C5" s="10"/>
      <c r="AA5" s="2" t="s">
        <v>38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35</v>
      </c>
    </row>
    <row r="8" spans="1:27" x14ac:dyDescent="0.2">
      <c r="A8" s="7"/>
      <c r="B8" s="8" t="s">
        <v>40</v>
      </c>
      <c r="C8" s="14">
        <v>9.3179999999999996</v>
      </c>
      <c r="D8" s="15">
        <v>9.2439999999999998</v>
      </c>
      <c r="E8" s="15">
        <v>9.2799999999999994</v>
      </c>
      <c r="F8" s="15">
        <v>9.3239999999999998</v>
      </c>
      <c r="G8" s="15">
        <v>9.1920000000000002</v>
      </c>
      <c r="H8" s="15">
        <v>9.5240000000000009</v>
      </c>
      <c r="I8" s="15">
        <v>9.2620000000000005</v>
      </c>
      <c r="J8" s="15">
        <v>9.4120000000000008</v>
      </c>
      <c r="K8" s="15">
        <v>9.07</v>
      </c>
      <c r="L8" s="16">
        <v>9.1420000000000012</v>
      </c>
      <c r="M8" s="16">
        <v>9.2560000000000002</v>
      </c>
      <c r="N8" s="16">
        <v>9.1140000000000008</v>
      </c>
      <c r="O8" s="16">
        <v>9.282</v>
      </c>
      <c r="P8" s="16">
        <v>9.218</v>
      </c>
      <c r="Q8" s="16">
        <v>8.9540000000000006</v>
      </c>
      <c r="R8" s="16">
        <v>9.08</v>
      </c>
      <c r="S8" s="16">
        <v>9.1059999999999999</v>
      </c>
      <c r="T8" s="16">
        <v>9.1959999999999997</v>
      </c>
      <c r="U8" s="16">
        <v>9.3460000000000001</v>
      </c>
      <c r="V8" s="16">
        <v>9.2119999999999997</v>
      </c>
      <c r="W8" s="16">
        <v>9.2919999999999998</v>
      </c>
      <c r="X8" s="16">
        <v>9.2680000000000007</v>
      </c>
      <c r="Y8" s="16">
        <v>8.9560000000000013</v>
      </c>
      <c r="Z8" s="55">
        <v>9.1539999999999999</v>
      </c>
      <c r="AA8" s="23">
        <v>221.202</v>
      </c>
    </row>
    <row r="9" spans="1:27" x14ac:dyDescent="0.2">
      <c r="A9" s="7"/>
      <c r="B9" s="8" t="s">
        <v>41</v>
      </c>
      <c r="C9" s="14"/>
      <c r="D9" s="15"/>
      <c r="E9" s="15"/>
      <c r="F9" s="15"/>
      <c r="G9" s="15"/>
      <c r="H9" s="15"/>
      <c r="I9" s="15"/>
      <c r="J9" s="15"/>
      <c r="K9" s="15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55"/>
      <c r="AA9" s="65">
        <v>0</v>
      </c>
    </row>
    <row r="10" spans="1:27" x14ac:dyDescent="0.2">
      <c r="A10" s="7"/>
      <c r="B10" s="8" t="s">
        <v>42</v>
      </c>
      <c r="C10" s="14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55">
        <v>0</v>
      </c>
      <c r="AA10" s="65">
        <v>0</v>
      </c>
    </row>
    <row r="11" spans="1:27" x14ac:dyDescent="0.2">
      <c r="A11" s="7"/>
      <c r="B11" s="8" t="s">
        <v>43</v>
      </c>
      <c r="C11" s="14">
        <v>177.8</v>
      </c>
      <c r="D11" s="15">
        <v>186.20000000000002</v>
      </c>
      <c r="E11" s="15">
        <v>180.8</v>
      </c>
      <c r="F11" s="15">
        <v>180</v>
      </c>
      <c r="G11" s="15">
        <v>180</v>
      </c>
      <c r="H11" s="15">
        <v>187</v>
      </c>
      <c r="I11" s="15">
        <v>251.20000000000002</v>
      </c>
      <c r="J11" s="15">
        <v>281.60000000000002</v>
      </c>
      <c r="K11" s="15">
        <v>256.2</v>
      </c>
      <c r="L11" s="16">
        <v>261</v>
      </c>
      <c r="M11" s="16">
        <v>227</v>
      </c>
      <c r="N11" s="16">
        <v>226.20000000000002</v>
      </c>
      <c r="O11" s="16">
        <v>244.4</v>
      </c>
      <c r="P11" s="16">
        <v>232.6</v>
      </c>
      <c r="Q11" s="16">
        <v>234.20000000000002</v>
      </c>
      <c r="R11" s="16">
        <v>225</v>
      </c>
      <c r="S11" s="16">
        <v>258</v>
      </c>
      <c r="T11" s="16">
        <v>267.2</v>
      </c>
      <c r="U11" s="16">
        <v>269</v>
      </c>
      <c r="V11" s="16">
        <v>263.60000000000002</v>
      </c>
      <c r="W11" s="16">
        <v>238.6</v>
      </c>
      <c r="X11" s="16">
        <v>222.4</v>
      </c>
      <c r="Y11" s="16">
        <v>196.20000000000002</v>
      </c>
      <c r="Z11" s="55">
        <v>185</v>
      </c>
      <c r="AA11" s="65">
        <v>5431.2</v>
      </c>
    </row>
    <row r="12" spans="1:27" x14ac:dyDescent="0.2">
      <c r="A12" s="7"/>
      <c r="B12" s="8" t="s">
        <v>44</v>
      </c>
      <c r="C12" s="14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55">
        <v>0</v>
      </c>
      <c r="AA12" s="65">
        <v>0</v>
      </c>
    </row>
    <row r="13" spans="1:27" x14ac:dyDescent="0.2">
      <c r="A13" s="7"/>
      <c r="B13" s="8" t="s">
        <v>45</v>
      </c>
      <c r="C13" s="14">
        <v>40.4</v>
      </c>
      <c r="D13" s="15">
        <v>39.800000000000004</v>
      </c>
      <c r="E13" s="15">
        <v>39.6</v>
      </c>
      <c r="F13" s="15">
        <v>40.800000000000004</v>
      </c>
      <c r="G13" s="15">
        <v>41.4</v>
      </c>
      <c r="H13" s="15">
        <v>42.800000000000004</v>
      </c>
      <c r="I13" s="15">
        <v>47.800000000000004</v>
      </c>
      <c r="J13" s="15">
        <v>53.800000000000004</v>
      </c>
      <c r="K13" s="15">
        <v>59.2</v>
      </c>
      <c r="L13" s="16">
        <v>65</v>
      </c>
      <c r="M13" s="16">
        <v>65.8</v>
      </c>
      <c r="N13" s="16">
        <v>59</v>
      </c>
      <c r="O13" s="16">
        <v>54.800000000000004</v>
      </c>
      <c r="P13" s="16">
        <v>54.2</v>
      </c>
      <c r="Q13" s="16">
        <v>50.800000000000004</v>
      </c>
      <c r="R13" s="16">
        <v>50.4</v>
      </c>
      <c r="S13" s="16">
        <v>52</v>
      </c>
      <c r="T13" s="16">
        <v>50.4</v>
      </c>
      <c r="U13" s="16">
        <v>54.6</v>
      </c>
      <c r="V13" s="16">
        <v>53</v>
      </c>
      <c r="W13" s="16">
        <v>50.800000000000004</v>
      </c>
      <c r="X13" s="16">
        <v>47.6</v>
      </c>
      <c r="Y13" s="16">
        <v>43.2</v>
      </c>
      <c r="Z13" s="55">
        <v>41</v>
      </c>
      <c r="AA13" s="65">
        <v>1198.1999999999998</v>
      </c>
    </row>
    <row r="14" spans="1:27" x14ac:dyDescent="0.2">
      <c r="A14" s="7"/>
      <c r="B14" s="8" t="s">
        <v>46</v>
      </c>
      <c r="C14" s="14">
        <v>173.20000000000002</v>
      </c>
      <c r="D14" s="15">
        <v>181.20000000000002</v>
      </c>
      <c r="E14" s="15">
        <v>175.8</v>
      </c>
      <c r="F14" s="15">
        <v>175.3</v>
      </c>
      <c r="G14" s="15">
        <v>175.1</v>
      </c>
      <c r="H14" s="15">
        <v>182.4</v>
      </c>
      <c r="I14" s="15">
        <v>245</v>
      </c>
      <c r="J14" s="15">
        <v>275.2</v>
      </c>
      <c r="K14" s="15">
        <v>249.1</v>
      </c>
      <c r="L14" s="16">
        <v>254</v>
      </c>
      <c r="M14" s="16">
        <v>222.20000000000002</v>
      </c>
      <c r="N14" s="16">
        <v>220.1</v>
      </c>
      <c r="O14" s="16">
        <v>237.1</v>
      </c>
      <c r="P14" s="16">
        <v>227.3</v>
      </c>
      <c r="Q14" s="16">
        <v>229.9</v>
      </c>
      <c r="R14" s="16">
        <v>220</v>
      </c>
      <c r="S14" s="16">
        <v>251.70000000000002</v>
      </c>
      <c r="T14" s="16">
        <v>261</v>
      </c>
      <c r="U14" s="16">
        <v>262.7</v>
      </c>
      <c r="V14" s="16">
        <v>256.7</v>
      </c>
      <c r="W14" s="16">
        <v>232.8</v>
      </c>
      <c r="X14" s="16">
        <v>216.70000000000002</v>
      </c>
      <c r="Y14" s="16">
        <v>190.8</v>
      </c>
      <c r="Z14" s="55">
        <v>179.9</v>
      </c>
      <c r="AA14" s="65">
        <v>5295.2</v>
      </c>
    </row>
    <row r="15" spans="1:27" x14ac:dyDescent="0.2">
      <c r="A15" s="7"/>
      <c r="B15" s="8" t="s">
        <v>47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48</v>
      </c>
      <c r="C16" s="14">
        <v>3.5</v>
      </c>
      <c r="D16" s="15">
        <v>3.8000000000000003</v>
      </c>
      <c r="E16" s="15">
        <v>3.7</v>
      </c>
      <c r="F16" s="15">
        <v>3.5</v>
      </c>
      <c r="G16" s="15">
        <v>3.6</v>
      </c>
      <c r="H16" s="15">
        <v>3.4</v>
      </c>
      <c r="I16" s="15">
        <v>4.7</v>
      </c>
      <c r="J16" s="15">
        <v>4.5</v>
      </c>
      <c r="K16" s="15">
        <v>5.5</v>
      </c>
      <c r="L16" s="16">
        <v>5.1000000000000005</v>
      </c>
      <c r="M16" s="16">
        <v>3.2</v>
      </c>
      <c r="N16" s="16">
        <v>4.5</v>
      </c>
      <c r="O16" s="16">
        <v>5.6000000000000005</v>
      </c>
      <c r="P16" s="16">
        <v>3.7</v>
      </c>
      <c r="Q16" s="16">
        <v>2.9</v>
      </c>
      <c r="R16" s="16">
        <v>3.6</v>
      </c>
      <c r="S16" s="16">
        <v>4.6000000000000005</v>
      </c>
      <c r="T16" s="16">
        <v>4.7</v>
      </c>
      <c r="U16" s="16">
        <v>4.9000000000000004</v>
      </c>
      <c r="V16" s="16">
        <v>5.1000000000000005</v>
      </c>
      <c r="W16" s="16">
        <v>4.5</v>
      </c>
      <c r="X16" s="16">
        <v>4.3</v>
      </c>
      <c r="Y16" s="16">
        <v>4</v>
      </c>
      <c r="Z16" s="55">
        <v>3.9</v>
      </c>
      <c r="AA16" s="65">
        <v>100.80000000000001</v>
      </c>
    </row>
    <row r="17" spans="1:27" x14ac:dyDescent="0.2">
      <c r="A17" s="7"/>
      <c r="B17" s="8" t="s">
        <v>49</v>
      </c>
      <c r="C17" s="14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55">
        <v>0</v>
      </c>
      <c r="AA17" s="65">
        <v>0</v>
      </c>
    </row>
    <row r="18" spans="1:27" x14ac:dyDescent="0.2">
      <c r="A18" s="7"/>
      <c r="B18" s="8" t="s">
        <v>50</v>
      </c>
      <c r="C18" s="14">
        <v>39.300000000000004</v>
      </c>
      <c r="D18" s="15">
        <v>38.800000000000004</v>
      </c>
      <c r="E18" s="15">
        <v>38.5</v>
      </c>
      <c r="F18" s="15">
        <v>39.800000000000004</v>
      </c>
      <c r="G18" s="15">
        <v>40.300000000000004</v>
      </c>
      <c r="H18" s="15">
        <v>41.800000000000004</v>
      </c>
      <c r="I18" s="15">
        <v>46.5</v>
      </c>
      <c r="J18" s="15">
        <v>51.6</v>
      </c>
      <c r="K18" s="15">
        <v>57.4</v>
      </c>
      <c r="L18" s="16">
        <v>63.6</v>
      </c>
      <c r="M18" s="16">
        <v>64.2</v>
      </c>
      <c r="N18" s="16">
        <v>57.800000000000004</v>
      </c>
      <c r="O18" s="16">
        <v>53.5</v>
      </c>
      <c r="P18" s="16">
        <v>53</v>
      </c>
      <c r="Q18" s="16">
        <v>49.9</v>
      </c>
      <c r="R18" s="16">
        <v>49</v>
      </c>
      <c r="S18" s="16">
        <v>50.5</v>
      </c>
      <c r="T18" s="16">
        <v>48.9</v>
      </c>
      <c r="U18" s="16">
        <v>53.2</v>
      </c>
      <c r="V18" s="16">
        <v>51.5</v>
      </c>
      <c r="W18" s="16">
        <v>49.4</v>
      </c>
      <c r="X18" s="16">
        <v>45.2</v>
      </c>
      <c r="Y18" s="16">
        <v>40.9</v>
      </c>
      <c r="Z18" s="55">
        <v>39.9</v>
      </c>
      <c r="AA18" s="65">
        <v>1164.5000000000002</v>
      </c>
    </row>
    <row r="19" spans="1:27" x14ac:dyDescent="0.2">
      <c r="A19" s="7"/>
      <c r="B19" s="8" t="s">
        <v>51</v>
      </c>
      <c r="C19" s="14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55">
        <v>0</v>
      </c>
      <c r="AA19" s="65">
        <v>0</v>
      </c>
    </row>
    <row r="20" spans="1:27" x14ac:dyDescent="0.2">
      <c r="A20" s="7"/>
      <c r="B20" s="8" t="s">
        <v>52</v>
      </c>
      <c r="C20" s="14">
        <v>0.54</v>
      </c>
      <c r="D20" s="15">
        <v>0.6</v>
      </c>
      <c r="E20" s="15">
        <v>0.54</v>
      </c>
      <c r="F20" s="15">
        <v>0.6</v>
      </c>
      <c r="G20" s="15">
        <v>0.48</v>
      </c>
      <c r="H20" s="15">
        <v>0.6</v>
      </c>
      <c r="I20" s="15">
        <v>0.72</v>
      </c>
      <c r="J20" s="15">
        <v>1.56</v>
      </c>
      <c r="K20" s="15">
        <v>1.1400000000000001</v>
      </c>
      <c r="L20" s="16">
        <v>0.66</v>
      </c>
      <c r="M20" s="16">
        <v>0.96</v>
      </c>
      <c r="N20" s="16">
        <v>0.54</v>
      </c>
      <c r="O20" s="16">
        <v>0.6</v>
      </c>
      <c r="P20" s="16">
        <v>0.48</v>
      </c>
      <c r="Q20" s="16">
        <v>0.48</v>
      </c>
      <c r="R20" s="16">
        <v>0.78</v>
      </c>
      <c r="S20" s="16">
        <v>0.78</v>
      </c>
      <c r="T20" s="16">
        <v>0.9</v>
      </c>
      <c r="U20" s="16">
        <v>0.78</v>
      </c>
      <c r="V20" s="16">
        <v>0.9</v>
      </c>
      <c r="W20" s="16">
        <v>0.84</v>
      </c>
      <c r="X20" s="16">
        <v>1.74</v>
      </c>
      <c r="Y20" s="16">
        <v>1.74</v>
      </c>
      <c r="Z20" s="55">
        <v>0.72</v>
      </c>
      <c r="AA20" s="65">
        <v>19.679999999999996</v>
      </c>
    </row>
    <row r="21" spans="1:27" x14ac:dyDescent="0.2">
      <c r="A21" s="7"/>
      <c r="B21" s="8" t="s">
        <v>53</v>
      </c>
      <c r="C21" s="14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55">
        <v>0</v>
      </c>
      <c r="AA21" s="65">
        <v>0</v>
      </c>
    </row>
    <row r="22" spans="1:27" s="63" customFormat="1" ht="16.5" thickBot="1" x14ac:dyDescent="0.3">
      <c r="A22" s="58"/>
      <c r="B22" s="59" t="s">
        <v>2</v>
      </c>
      <c r="C22" s="60">
        <f>SUM(C8:C21)</f>
        <v>444.05800000000011</v>
      </c>
      <c r="D22" s="60">
        <f>SUM(D8:D21)</f>
        <v>459.64400000000012</v>
      </c>
      <c r="E22" s="60">
        <f>SUM(E8:E21)</f>
        <v>448.22</v>
      </c>
      <c r="F22" s="60">
        <f>SUM(F8:F21)</f>
        <v>449.32400000000007</v>
      </c>
      <c r="G22" s="60">
        <f>SUM(G8:G21)</f>
        <v>450.07200000000006</v>
      </c>
      <c r="H22" s="60">
        <f>SUM(H8:H21)</f>
        <v>467.52400000000006</v>
      </c>
      <c r="I22" s="60">
        <f>SUM(I8:I21)</f>
        <v>605.18200000000002</v>
      </c>
      <c r="J22" s="60">
        <f>SUM(J8:J21)</f>
        <v>677.67199999999991</v>
      </c>
      <c r="K22" s="60">
        <f>SUM(K8:K21)</f>
        <v>637.6099999999999</v>
      </c>
      <c r="L22" s="60">
        <f>SUM(L8:L21)</f>
        <v>658.50200000000007</v>
      </c>
      <c r="M22" s="60">
        <f>SUM(M8:M21)</f>
        <v>592.6160000000001</v>
      </c>
      <c r="N22" s="60">
        <f>SUM(N8:N21)</f>
        <v>577.25399999999991</v>
      </c>
      <c r="O22" s="60">
        <f>SUM(O8:O21)</f>
        <v>605.28200000000004</v>
      </c>
      <c r="P22" s="60">
        <f>SUM(P8:P21)</f>
        <v>580.49800000000005</v>
      </c>
      <c r="Q22" s="60">
        <f>SUM(Q8:Q21)</f>
        <v>577.13400000000001</v>
      </c>
      <c r="R22" s="60">
        <f>SUM(R8:R21)</f>
        <v>557.86</v>
      </c>
      <c r="S22" s="60">
        <f>SUM(S8:S21)</f>
        <v>626.68600000000004</v>
      </c>
      <c r="T22" s="60">
        <f>SUM(T8:T21)</f>
        <v>642.29600000000005</v>
      </c>
      <c r="U22" s="60">
        <f>SUM(U8:U21)</f>
        <v>654.52599999999995</v>
      </c>
      <c r="V22" s="60">
        <f>SUM(V8:V21)</f>
        <v>640.01199999999994</v>
      </c>
      <c r="W22" s="60">
        <f>SUM(W8:W21)</f>
        <v>586.23199999999997</v>
      </c>
      <c r="X22" s="60">
        <f>SUM(X8:X21)</f>
        <v>547.20800000000008</v>
      </c>
      <c r="Y22" s="60">
        <f>SUM(Y8:Y21)</f>
        <v>485.79599999999999</v>
      </c>
      <c r="Z22" s="61">
        <f>SUM(Z8:Z21)</f>
        <v>459.57399999999996</v>
      </c>
      <c r="AA22" s="62">
        <f>SUM(AA8:AA21)</f>
        <v>13430.781999999999</v>
      </c>
    </row>
    <row r="77" spans="2:9" ht="17.25" hidden="1" customHeight="1" x14ac:dyDescent="0.2">
      <c r="B77" s="5" t="s">
        <v>33</v>
      </c>
      <c r="C77" s="4"/>
      <c r="D77" s="9">
        <v>1</v>
      </c>
      <c r="E77" s="10">
        <v>0</v>
      </c>
      <c r="F77" s="10">
        <v>0</v>
      </c>
      <c r="G77" s="10">
        <v>1</v>
      </c>
      <c r="H77" s="10">
        <v>1</v>
      </c>
      <c r="I77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Артюшино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31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36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Артюшино</v>
      </c>
      <c r="D4" s="28" t="str">
        <f>IF(energy="","",energy)</f>
        <v>активная энергия</v>
      </c>
    </row>
    <row r="5" spans="1:6" ht="15.75" customHeight="1" thickBot="1" x14ac:dyDescent="0.3">
      <c r="D5" s="29" t="str">
        <f>IF(period="","",period)</f>
        <v>за 18.12.2019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34</v>
      </c>
      <c r="E6" s="57" t="s">
        <v>29</v>
      </c>
      <c r="F6" s="35" t="s">
        <v>30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2019-12-24T06:31:14Z</dcterms:modified>
</cp:coreProperties>
</file>