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52511"/>
</workbook>
</file>

<file path=xl/calcChain.xml><?xml version="1.0" encoding="utf-8"?>
<calcChain xmlns="http://schemas.openxmlformats.org/spreadsheetml/2006/main">
  <c r="AC31" i="3" l="1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<sst xmlns="http://schemas.openxmlformats.org/spreadsheetml/2006/main" count="95" uniqueCount="67">
  <si>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</si>
  <si>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</si>
  <si>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</si>
  <si>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</si>
  <si>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</si>
  <si>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</si>
  <si>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</si>
  <si>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</si>
  <si>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</si>
  <si>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</si>
  <si>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</si>
  <si>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</si>
  <si>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</si>
  <si>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</si>
  <si>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</si>
  <si>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</si>
  <si>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</si>
  <si>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</si>
  <si>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</si>
  <si>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</si>
  <si>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</si>
  <si>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</si>
  <si>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</si>
  <si>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</si>
  <si>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</si>
  <si>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</si>
  <si>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</si>
  <si>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</si>
  <si>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</si>
  <si>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</si>
  <si>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</si>
  <si>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</si>
  <si>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</si>
  <si>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</si>
  <si>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</si>
  <si>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</si>
  <si>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</si>
  <si>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</si>
  <si>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35 кВ Маега</t>
  </si>
  <si>
    <t xml:space="preserve"> 0,4 Маега ЩСН 1 ао RS</t>
  </si>
  <si>
    <t xml:space="preserve"> 0,4 Маега ЩСН 2 ао RS</t>
  </si>
  <si>
    <t xml:space="preserve"> 10 Маега СВ ао RS</t>
  </si>
  <si>
    <t xml:space="preserve"> 10 Маега СВ ап RS</t>
  </si>
  <si>
    <t xml:space="preserve"> 10 Маега Т 1 ао RS</t>
  </si>
  <si>
    <t xml:space="preserve"> 10 Маега Т 1 ап RS</t>
  </si>
  <si>
    <t xml:space="preserve"> 10 Маега Т 2 ао RS</t>
  </si>
  <si>
    <t xml:space="preserve"> 10 Маега Т 2 ап RS</t>
  </si>
  <si>
    <t xml:space="preserve"> 10 Маега ТСН 1 ао RS</t>
  </si>
  <si>
    <t xml:space="preserve"> 10 Маега ТСН 2 ао RS</t>
  </si>
  <si>
    <t xml:space="preserve"> 10 Маега-Борисово ао RS</t>
  </si>
  <si>
    <t xml:space="preserve"> 10 Маега-Дубровское ао RS</t>
  </si>
  <si>
    <t xml:space="preserve"> 10 Маега-Комплекс ао RS</t>
  </si>
  <si>
    <t xml:space="preserve"> 10 Маега-Котельная ао RS</t>
  </si>
  <si>
    <t xml:space="preserve"> 10 Маега-Никитино ао RS</t>
  </si>
  <si>
    <t xml:space="preserve"> 10 Маега-Никитино ап RS</t>
  </si>
  <si>
    <t xml:space="preserve"> 10 Маега-Поселок ао RS</t>
  </si>
  <si>
    <t xml:space="preserve"> 10 Маега-Семенково ао RS</t>
  </si>
  <si>
    <t xml:space="preserve"> 10 Маега-Семенково ап RS</t>
  </si>
  <si>
    <t xml:space="preserve"> 10 Маега-Фофанцево ао RS</t>
  </si>
  <si>
    <t xml:space="preserve"> 35 Маега Т 1 ао RS</t>
  </si>
  <si>
    <t xml:space="preserve"> 35 Маега Т 1 ап RS</t>
  </si>
  <si>
    <t xml:space="preserve"> 35 Маега Т 2 ао RS</t>
  </si>
  <si>
    <t xml:space="preserve"> 35 Маега Т 2 ап RS</t>
  </si>
  <si>
    <t xml:space="preserve"> 35 Маега-Западная ао RS</t>
  </si>
  <si>
    <t xml:space="preserve"> 35 Маега-Западная ап RS</t>
  </si>
  <si>
    <t xml:space="preserve"> 35 Маега-Фетинино ао RS</t>
  </si>
  <si>
    <t xml:space="preserve"> 35 Маега-Фетинино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</si>
</sst>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2" fillId="0" borderId="0" xfId="0" applyNumberFormat="1" applyFont="1" applyFill="1"/>
    <xf numFmtId="4" fontId="2" fillId="0" borderId="0" xfId="0" applyNumberFormat="1" applyFont="1" applyFill="1"/>
    <xf numFmtId="0" fontId="2" fillId="0" borderId="0" xfId="0" applyFont="1" applyFill="1"/>
    <xf numFmtId="4" fontId="10" fillId="0" borderId="0" xfId="0" applyNumberFormat="1" applyFont="1" applyFill="1"/>
    <xf numFmtId="4" fontId="8" fillId="0" borderId="0" xfId="0" applyNumberFormat="1" applyFont="1" applyFill="1"/>
    <xf numFmtId="0" fontId="7" fillId="0" borderId="0" xfId="0" applyNumberFormat="1" applyFont="1" applyFill="1"/>
    <xf numFmtId="4" fontId="7" fillId="0" borderId="0" xfId="0" applyNumberFormat="1" applyFont="1" applyFill="1"/>
    <xf numFmtId="4" fontId="7" fillId="0" borderId="0" xfId="0" applyNumberFormat="1" applyFont="1" applyFill="1" applyAlignment="1">
      <alignment horizontal="right"/>
    </xf>
    <xf numFmtId="0" fontId="7" fillId="0" borderId="0" xfId="0" applyFont="1" applyFill="1"/>
    <xf numFmtId="0" fontId="8" fillId="0" borderId="0" xfId="0" applyNumberFormat="1" applyFont="1" applyFill="1"/>
    <xf numFmtId="4" fontId="8" fillId="0" borderId="0" xfId="0" applyNumberFormat="1" applyFont="1" applyFill="1" applyAlignment="1">
      <alignment horizontal="right"/>
    </xf>
    <xf numFmtId="0" fontId="8" fillId="0" borderId="0" xfId="0" applyFont="1" applyFill="1"/>
    <xf numFmtId="0" fontId="8" fillId="0" borderId="18" xfId="0" applyNumberFormat="1" applyFont="1" applyFill="1" applyBorder="1" applyAlignment="1">
      <alignment horizontal="center" vertical="center" wrapText="1"/>
    </xf>
    <xf numFmtId="4" fontId="3" fillId="0" borderId="19" xfId="0" applyNumberFormat="1" applyFont="1" applyFill="1" applyBorder="1" applyAlignment="1">
      <alignment horizontal="left" vertical="center" wrapText="1"/>
    </xf>
    <xf numFmtId="4" fontId="3" fillId="0" borderId="2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3" fillId="0" borderId="21" xfId="0" applyNumberFormat="1" applyFont="1" applyFill="1" applyBorder="1" applyAlignment="1">
      <alignment horizontal="center" vertical="center" wrapText="1"/>
    </xf>
    <xf numFmtId="4" fontId="2" fillId="0" borderId="22" xfId="0" applyNumberFormat="1" applyFont="1" applyFill="1" applyBorder="1"/>
    <xf numFmtId="4" fontId="2" fillId="0" borderId="23" xfId="0" applyNumberFormat="1" applyFont="1" applyFill="1" applyBorder="1"/>
    <xf numFmtId="4" fontId="3" fillId="0" borderId="24" xfId="0" applyNumberFormat="1" applyFont="1" applyFill="1" applyBorder="1" applyAlignment="1">
      <alignment horizontal="center" vertical="center" wrapText="1"/>
    </xf>
    <xf numFmtId="4" fontId="2" fillId="0" borderId="25" xfId="0" applyNumberFormat="1" applyFont="1" applyFill="1" applyBorder="1"/>
    <xf numFmtId="4" fontId="2" fillId="0" borderId="26" xfId="0" applyNumberFormat="1" applyFont="1" applyFill="1" applyBorder="1"/>
    <xf numFmtId="4" fontId="3" fillId="0" borderId="27" xfId="0" applyNumberFormat="1" applyFont="1" applyFill="1" applyBorder="1" applyAlignment="1">
      <alignment horizontal="center" vertical="center" wrapText="1"/>
    </xf>
    <xf numFmtId="4" fontId="2" fillId="0" borderId="28" xfId="0" applyNumberFormat="1" applyFont="1" applyFill="1" applyBorder="1"/>
    <xf numFmtId="4" fontId="2" fillId="0" borderId="29" xfId="0" applyNumberFormat="1" applyFont="1" applyFill="1" applyBorder="1"/>
    <xf numFmtId="3" fontId="3" fillId="0" borderId="0" xfId="0" applyNumberFormat="1" applyFont="1" applyFill="1" applyAlignment="1">
      <alignment horizontal="right"/>
    </xf>
    <xf numFmtId="3" fontId="3" fillId="0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45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46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47"/>
      <c r="AA9" s="29"/>
    </row>
    <row r="10" spans="1:27" s="55" customFormat="1" ht="16.5" thickBot="1" x14ac:dyDescent="0.3">
      <c r="A10" s="50"/>
      <c r="B10" s="51" t="s">
        <v>2</v>
      </c>
      <c r="C10" s="52">
        <f>SUM(C8:C9)</f>
        <v>0</v>
      </c>
      <c r="D10" s="52">
        <f t="shared" ref="D10:J10" si="0">SUM(D8:D9)</f>
        <v>0</v>
      </c>
      <c r="E10" s="52">
        <f t="shared" si="0"/>
        <v>0</v>
      </c>
      <c r="F10" s="52">
        <f t="shared" si="0"/>
        <v>0</v>
      </c>
      <c r="G10" s="52">
        <f t="shared" si="0"/>
        <v>0</v>
      </c>
      <c r="H10" s="52">
        <f t="shared" si="0"/>
        <v>0</v>
      </c>
      <c r="I10" s="52">
        <f t="shared" si="0"/>
        <v>0</v>
      </c>
      <c r="J10" s="52">
        <f t="shared" si="0"/>
        <v>0</v>
      </c>
      <c r="K10" s="52">
        <f t="shared" ref="K10:Z10" si="1">SUM(K8:K9)</f>
        <v>0</v>
      </c>
      <c r="L10" s="52">
        <f t="shared" si="1"/>
        <v>0</v>
      </c>
      <c r="M10" s="52">
        <f t="shared" si="1"/>
        <v>0</v>
      </c>
      <c r="N10" s="52">
        <f t="shared" si="1"/>
        <v>0</v>
      </c>
      <c r="O10" s="52">
        <f t="shared" si="1"/>
        <v>0</v>
      </c>
      <c r="P10" s="52">
        <f t="shared" si="1"/>
        <v>0</v>
      </c>
      <c r="Q10" s="52">
        <f t="shared" si="1"/>
        <v>0</v>
      </c>
      <c r="R10" s="52">
        <f t="shared" si="1"/>
        <v>0</v>
      </c>
      <c r="S10" s="52">
        <f t="shared" si="1"/>
        <v>0</v>
      </c>
      <c r="T10" s="52">
        <f t="shared" si="1"/>
        <v>0</v>
      </c>
      <c r="U10" s="52">
        <f t="shared" si="1"/>
        <v>0</v>
      </c>
      <c r="V10" s="52">
        <f t="shared" si="1"/>
        <v>0</v>
      </c>
      <c r="W10" s="52">
        <f t="shared" si="1"/>
        <v>0</v>
      </c>
      <c r="X10" s="52">
        <f t="shared" si="1"/>
        <v>0</v>
      </c>
      <c r="Y10" s="52">
        <f t="shared" si="1"/>
        <v>0</v>
      </c>
      <c r="Z10" s="53">
        <f t="shared" si="1"/>
        <v>0</v>
      </c>
      <c r="AA10" s="54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J7" activePane="bottomRight" state="frozen"/>
      <selection pane="topRight" activeCell="B1" sqref="B1"/>
      <selection pane="bottomLeft" activeCell="A7" sqref="A7"/>
      <selection pane="bottomRight" activeCell="L3" sqref="L3"/>
    </sheetView>
  </sheetViews>
  <sheetFormatPr defaultRowHeight="12.75" x14ac:dyDescent="0.2"/>
  <cols>
    <col min="1" max="1" width="11.5703125" style="58" customWidth="1"/>
    <col min="2" max="29" width="18.7109375" style="57" customWidth="1"/>
    <col min="30" max="30" width="10.5703125" style="57" customWidth="1"/>
    <col min="31" max="31" width="10.28515625" style="57" customWidth="1"/>
    <col min="32" max="54" width="18.7109375" style="57" customWidth="1"/>
    <col min="55" max="16384" width="9.140625" style="58"/>
  </cols>
  <sheetData>
    <row r="1" spans="1:54" x14ac:dyDescent="0.2">
      <c r="A1" s="56"/>
    </row>
    <row r="2" spans="1:54" ht="25.5" x14ac:dyDescent="0.35">
      <c r="A2" s="56"/>
      <c r="B2" s="59" t="str">
        <f>'Время горизонтально'!E2</f>
        <v>Мощность по фидерам по часовым интервалам</v>
      </c>
    </row>
    <row r="3" spans="1:54" ht="15.75" x14ac:dyDescent="0.25">
      <c r="A3" s="56"/>
      <c r="B3" s="60" t="str">
        <f>IF(isOV="","",isOV)</f>
        <v/>
      </c>
    </row>
    <row r="4" spans="1:54" s="64" customFormat="1" ht="15.75" x14ac:dyDescent="0.25">
      <c r="A4" s="61"/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3" t="s">
        <v>36</v>
      </c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</row>
    <row r="5" spans="1:54" s="67" customFormat="1" ht="16.5" thickBot="1" x14ac:dyDescent="0.3">
      <c r="A5" s="65" t="str">
        <f>IF(group="","",group)</f>
        <v>ПС 35 кВ Маега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6" t="s">
        <v>37</v>
      </c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</row>
    <row r="6" spans="1:54" s="72" customFormat="1" ht="35.25" customHeight="1" thickBot="1" x14ac:dyDescent="0.25">
      <c r="A6" s="68" t="s">
        <v>31</v>
      </c>
      <c r="B6" s="69" t="s">
        <v>39</v>
      </c>
      <c r="C6" s="69" t="s">
        <v>40</v>
      </c>
      <c r="D6" s="69" t="s">
        <v>41</v>
      </c>
      <c r="E6" s="69" t="s">
        <v>42</v>
      </c>
      <c r="F6" s="69" t="s">
        <v>43</v>
      </c>
      <c r="G6" s="69" t="s">
        <v>44</v>
      </c>
      <c r="H6" s="69" t="s">
        <v>45</v>
      </c>
      <c r="I6" s="69" t="s">
        <v>46</v>
      </c>
      <c r="J6" s="69" t="s">
        <v>47</v>
      </c>
      <c r="K6" s="69" t="s">
        <v>48</v>
      </c>
      <c r="L6" s="69" t="s">
        <v>49</v>
      </c>
      <c r="M6" s="69" t="s">
        <v>50</v>
      </c>
      <c r="N6" s="69" t="s">
        <v>51</v>
      </c>
      <c r="O6" s="69" t="s">
        <v>52</v>
      </c>
      <c r="P6" s="69" t="s">
        <v>53</v>
      </c>
      <c r="Q6" s="69" t="s">
        <v>54</v>
      </c>
      <c r="R6" s="69" t="s">
        <v>55</v>
      </c>
      <c r="S6" s="69" t="s">
        <v>56</v>
      </c>
      <c r="T6" s="69" t="s">
        <v>57</v>
      </c>
      <c r="U6" s="69" t="s">
        <v>58</v>
      </c>
      <c r="V6" s="69" t="s">
        <v>59</v>
      </c>
      <c r="W6" s="69" t="s">
        <v>60</v>
      </c>
      <c r="X6" s="69" t="s">
        <v>61</v>
      </c>
      <c r="Y6" s="69" t="s">
        <v>62</v>
      </c>
      <c r="Z6" s="69" t="s">
        <v>63</v>
      </c>
      <c r="AA6" s="69" t="s">
        <v>64</v>
      </c>
      <c r="AB6" s="69" t="s">
        <v>65</v>
      </c>
      <c r="AC6" s="70" t="s">
        <v>66</v>
      </c>
      <c r="AD6" s="71"/>
      <c r="AE6" s="71"/>
      <c r="AF6" s="71"/>
      <c r="AG6" s="71"/>
      <c r="AH6" s="71"/>
      <c r="AI6" s="71"/>
      <c r="AJ6" s="71"/>
      <c r="AK6" s="71"/>
      <c r="AL6" s="71"/>
      <c r="AM6" s="71"/>
      <c r="AN6" s="71"/>
      <c r="AO6" s="71"/>
      <c r="AP6" s="71"/>
      <c r="AQ6" s="71"/>
      <c r="AR6" s="71"/>
      <c r="AS6" s="71"/>
      <c r="AT6" s="71"/>
      <c r="AU6" s="71"/>
      <c r="AV6" s="71"/>
      <c r="AW6" s="71"/>
      <c r="AX6" s="71"/>
      <c r="AY6" s="71"/>
      <c r="AZ6" s="71"/>
      <c r="BA6" s="71"/>
      <c r="BB6" s="71"/>
    </row>
    <row r="7" spans="1:54" x14ac:dyDescent="0.2">
      <c r="A7" s="73" t="s">
        <v>3</v>
      </c>
      <c r="B7" s="74">
        <v>8.7360000000000007</v>
      </c>
      <c r="C7" s="74">
        <v>10.752000000000001</v>
      </c>
      <c r="D7" s="74">
        <v>0</v>
      </c>
      <c r="E7" s="74">
        <v>0</v>
      </c>
      <c r="F7" s="74">
        <v>0</v>
      </c>
      <c r="G7" s="74">
        <v>640.83668589592003</v>
      </c>
      <c r="H7" s="74">
        <v>0</v>
      </c>
      <c r="I7" s="74">
        <v>1501.21480226517</v>
      </c>
      <c r="J7" s="74">
        <v>3.3000000000000003</v>
      </c>
      <c r="K7" s="74">
        <v>4</v>
      </c>
      <c r="L7" s="74">
        <v>237.6</v>
      </c>
      <c r="M7" s="74">
        <v>51.6</v>
      </c>
      <c r="N7" s="74">
        <v>67.8</v>
      </c>
      <c r="O7" s="74">
        <v>50.800000000000004</v>
      </c>
      <c r="P7" s="74">
        <v>663.2</v>
      </c>
      <c r="Q7" s="74">
        <v>0</v>
      </c>
      <c r="R7" s="74">
        <v>22.2</v>
      </c>
      <c r="S7" s="74">
        <v>281.40000000000003</v>
      </c>
      <c r="T7" s="74">
        <v>0</v>
      </c>
      <c r="U7" s="74">
        <v>759.2</v>
      </c>
      <c r="V7" s="74">
        <v>0</v>
      </c>
      <c r="W7" s="74">
        <v>651</v>
      </c>
      <c r="X7" s="74">
        <v>0</v>
      </c>
      <c r="Y7" s="74">
        <v>1514.1000000000001</v>
      </c>
      <c r="Z7" s="74">
        <v>0</v>
      </c>
      <c r="AA7" s="74">
        <v>1512</v>
      </c>
      <c r="AB7" s="74">
        <v>0</v>
      </c>
      <c r="AC7" s="75">
        <v>651</v>
      </c>
    </row>
    <row r="8" spans="1:54" x14ac:dyDescent="0.2">
      <c r="A8" s="76" t="s">
        <v>4</v>
      </c>
      <c r="B8" s="77">
        <v>8.6880000000000006</v>
      </c>
      <c r="C8" s="77">
        <v>10.08</v>
      </c>
      <c r="D8" s="77">
        <v>0</v>
      </c>
      <c r="E8" s="77">
        <v>0</v>
      </c>
      <c r="F8" s="77">
        <v>0</v>
      </c>
      <c r="G8" s="77">
        <v>602.03954577446007</v>
      </c>
      <c r="H8" s="77">
        <v>0</v>
      </c>
      <c r="I8" s="77">
        <v>1402.60261297226</v>
      </c>
      <c r="J8" s="77">
        <v>3.3000000000000003</v>
      </c>
      <c r="K8" s="77">
        <v>3.7</v>
      </c>
      <c r="L8" s="77">
        <v>228.4</v>
      </c>
      <c r="M8" s="77">
        <v>47.4</v>
      </c>
      <c r="N8" s="77">
        <v>69</v>
      </c>
      <c r="O8" s="77">
        <v>43.800000000000004</v>
      </c>
      <c r="P8" s="77">
        <v>609.6</v>
      </c>
      <c r="Q8" s="77">
        <v>0</v>
      </c>
      <c r="R8" s="77">
        <v>13.4</v>
      </c>
      <c r="S8" s="77">
        <v>254.4</v>
      </c>
      <c r="T8" s="77">
        <v>0</v>
      </c>
      <c r="U8" s="77">
        <v>730.4</v>
      </c>
      <c r="V8" s="77">
        <v>0</v>
      </c>
      <c r="W8" s="77">
        <v>611.1</v>
      </c>
      <c r="X8" s="77">
        <v>0</v>
      </c>
      <c r="Y8" s="77">
        <v>1415.4</v>
      </c>
      <c r="Z8" s="77">
        <v>0</v>
      </c>
      <c r="AA8" s="77">
        <v>1413.3</v>
      </c>
      <c r="AB8" s="77">
        <v>0</v>
      </c>
      <c r="AC8" s="78">
        <v>611.1</v>
      </c>
    </row>
    <row r="9" spans="1:54" x14ac:dyDescent="0.2">
      <c r="A9" s="76" t="s">
        <v>5</v>
      </c>
      <c r="B9" s="77">
        <v>8.6880000000000006</v>
      </c>
      <c r="C9" s="77">
        <v>10.008000000000001</v>
      </c>
      <c r="D9" s="77">
        <v>0</v>
      </c>
      <c r="E9" s="77">
        <v>0</v>
      </c>
      <c r="F9" s="77">
        <v>0</v>
      </c>
      <c r="G9" s="77">
        <v>576.34183764457703</v>
      </c>
      <c r="H9" s="77">
        <v>0</v>
      </c>
      <c r="I9" s="77">
        <v>1303.5765290260301</v>
      </c>
      <c r="J9" s="77">
        <v>3.3000000000000003</v>
      </c>
      <c r="K9" s="77">
        <v>3.7</v>
      </c>
      <c r="L9" s="77">
        <v>198.8</v>
      </c>
      <c r="M9" s="77">
        <v>49.800000000000004</v>
      </c>
      <c r="N9" s="77">
        <v>68.400000000000006</v>
      </c>
      <c r="O9" s="77">
        <v>36.4</v>
      </c>
      <c r="P9" s="77">
        <v>541.6</v>
      </c>
      <c r="Q9" s="77">
        <v>0</v>
      </c>
      <c r="R9" s="77">
        <v>12.8</v>
      </c>
      <c r="S9" s="77">
        <v>256.8</v>
      </c>
      <c r="T9" s="77">
        <v>0</v>
      </c>
      <c r="U9" s="77">
        <v>708</v>
      </c>
      <c r="V9" s="77">
        <v>0</v>
      </c>
      <c r="W9" s="77">
        <v>583.80000000000007</v>
      </c>
      <c r="X9" s="77">
        <v>0</v>
      </c>
      <c r="Y9" s="77">
        <v>1314.6000000000001</v>
      </c>
      <c r="Z9" s="77">
        <v>0</v>
      </c>
      <c r="AA9" s="77">
        <v>1312.5</v>
      </c>
      <c r="AB9" s="77">
        <v>0</v>
      </c>
      <c r="AC9" s="78">
        <v>583.80000000000007</v>
      </c>
    </row>
    <row r="10" spans="1:54" x14ac:dyDescent="0.2">
      <c r="A10" s="76" t="s">
        <v>6</v>
      </c>
      <c r="B10" s="77">
        <v>8.3280000000000012</v>
      </c>
      <c r="C10" s="77">
        <v>10.128</v>
      </c>
      <c r="D10" s="77">
        <v>0</v>
      </c>
      <c r="E10" s="77">
        <v>0</v>
      </c>
      <c r="F10" s="77">
        <v>0</v>
      </c>
      <c r="G10" s="77">
        <v>530.54296970367398</v>
      </c>
      <c r="H10" s="77">
        <v>0</v>
      </c>
      <c r="I10" s="77">
        <v>1193.1167840957601</v>
      </c>
      <c r="J10" s="77">
        <v>3.2</v>
      </c>
      <c r="K10" s="77">
        <v>3.7</v>
      </c>
      <c r="L10" s="77">
        <v>184.4</v>
      </c>
      <c r="M10" s="77">
        <v>48.300000000000004</v>
      </c>
      <c r="N10" s="77">
        <v>68</v>
      </c>
      <c r="O10" s="77">
        <v>39.6</v>
      </c>
      <c r="P10" s="77">
        <v>517.6</v>
      </c>
      <c r="Q10" s="77">
        <v>0</v>
      </c>
      <c r="R10" s="77">
        <v>12.200000000000001</v>
      </c>
      <c r="S10" s="77">
        <v>227.4</v>
      </c>
      <c r="T10" s="77">
        <v>0</v>
      </c>
      <c r="U10" s="77">
        <v>619.20000000000005</v>
      </c>
      <c r="V10" s="77">
        <v>0</v>
      </c>
      <c r="W10" s="77">
        <v>539.70000000000005</v>
      </c>
      <c r="X10" s="77">
        <v>0</v>
      </c>
      <c r="Y10" s="77">
        <v>1203.3</v>
      </c>
      <c r="Z10" s="77">
        <v>0</v>
      </c>
      <c r="AA10" s="77">
        <v>1203.3</v>
      </c>
      <c r="AB10" s="77">
        <v>0</v>
      </c>
      <c r="AC10" s="78">
        <v>539.70000000000005</v>
      </c>
    </row>
    <row r="11" spans="1:54" x14ac:dyDescent="0.2">
      <c r="A11" s="76" t="s">
        <v>7</v>
      </c>
      <c r="B11" s="77">
        <v>8.2799999999999994</v>
      </c>
      <c r="C11" s="77">
        <v>9.7919999999999998</v>
      </c>
      <c r="D11" s="77">
        <v>0</v>
      </c>
      <c r="E11" s="77">
        <v>0</v>
      </c>
      <c r="F11" s="77">
        <v>0</v>
      </c>
      <c r="G11" s="77">
        <v>686.512231826782</v>
      </c>
      <c r="H11" s="77">
        <v>0</v>
      </c>
      <c r="I11" s="77">
        <v>1197.1257925033601</v>
      </c>
      <c r="J11" s="77">
        <v>3.2</v>
      </c>
      <c r="K11" s="77">
        <v>3.7</v>
      </c>
      <c r="L11" s="77">
        <v>199.6</v>
      </c>
      <c r="M11" s="77">
        <v>48.6</v>
      </c>
      <c r="N11" s="77">
        <v>216.20000000000002</v>
      </c>
      <c r="O11" s="77">
        <v>39.200000000000003</v>
      </c>
      <c r="P11" s="77">
        <v>523.20000000000005</v>
      </c>
      <c r="Q11" s="77">
        <v>0</v>
      </c>
      <c r="R11" s="77">
        <v>12.200000000000001</v>
      </c>
      <c r="S11" s="77">
        <v>219</v>
      </c>
      <c r="T11" s="77">
        <v>0</v>
      </c>
      <c r="U11" s="77">
        <v>617.6</v>
      </c>
      <c r="V11" s="77">
        <v>0</v>
      </c>
      <c r="W11" s="77">
        <v>695.1</v>
      </c>
      <c r="X11" s="77">
        <v>0</v>
      </c>
      <c r="Y11" s="77">
        <v>1207.5</v>
      </c>
      <c r="Z11" s="77">
        <v>0</v>
      </c>
      <c r="AA11" s="77">
        <v>1205.4000000000001</v>
      </c>
      <c r="AB11" s="77">
        <v>0</v>
      </c>
      <c r="AC11" s="78">
        <v>695.1</v>
      </c>
    </row>
    <row r="12" spans="1:54" x14ac:dyDescent="0.2">
      <c r="A12" s="76" t="s">
        <v>8</v>
      </c>
      <c r="B12" s="77">
        <v>8.3280000000000012</v>
      </c>
      <c r="C12" s="77">
        <v>8.3760000000000012</v>
      </c>
      <c r="D12" s="77">
        <v>0</v>
      </c>
      <c r="E12" s="77">
        <v>0</v>
      </c>
      <c r="F12" s="77">
        <v>0</v>
      </c>
      <c r="G12" s="77">
        <v>688.99419903755108</v>
      </c>
      <c r="H12" s="77">
        <v>0</v>
      </c>
      <c r="I12" s="77">
        <v>1290.13121128082</v>
      </c>
      <c r="J12" s="77">
        <v>3.2</v>
      </c>
      <c r="K12" s="77">
        <v>3.1</v>
      </c>
      <c r="L12" s="77">
        <v>224.8</v>
      </c>
      <c r="M12" s="77">
        <v>51.300000000000004</v>
      </c>
      <c r="N12" s="77">
        <v>140</v>
      </c>
      <c r="O12" s="77">
        <v>46.800000000000004</v>
      </c>
      <c r="P12" s="77">
        <v>605.6</v>
      </c>
      <c r="Q12" s="77">
        <v>0</v>
      </c>
      <c r="R12" s="77">
        <v>12.8</v>
      </c>
      <c r="S12" s="77">
        <v>270.60000000000002</v>
      </c>
      <c r="T12" s="77">
        <v>0</v>
      </c>
      <c r="U12" s="77">
        <v>620.80000000000007</v>
      </c>
      <c r="V12" s="77">
        <v>0</v>
      </c>
      <c r="W12" s="77">
        <v>699.30000000000007</v>
      </c>
      <c r="X12" s="77">
        <v>0</v>
      </c>
      <c r="Y12" s="77">
        <v>1302</v>
      </c>
      <c r="Z12" s="77">
        <v>0</v>
      </c>
      <c r="AA12" s="77">
        <v>1299.9000000000001</v>
      </c>
      <c r="AB12" s="77">
        <v>0</v>
      </c>
      <c r="AC12" s="78">
        <v>697.2</v>
      </c>
    </row>
    <row r="13" spans="1:54" x14ac:dyDescent="0.2">
      <c r="A13" s="76" t="s">
        <v>9</v>
      </c>
      <c r="B13" s="77">
        <v>8.2799999999999994</v>
      </c>
      <c r="C13" s="77">
        <v>7.5120000000000005</v>
      </c>
      <c r="D13" s="77">
        <v>0</v>
      </c>
      <c r="E13" s="77">
        <v>0</v>
      </c>
      <c r="F13" s="77">
        <v>0</v>
      </c>
      <c r="G13" s="77">
        <v>946.17900252342201</v>
      </c>
      <c r="H13" s="77">
        <v>0</v>
      </c>
      <c r="I13" s="77">
        <v>1510.0531578064001</v>
      </c>
      <c r="J13" s="77">
        <v>3.1</v>
      </c>
      <c r="K13" s="77">
        <v>2.9</v>
      </c>
      <c r="L13" s="77">
        <v>279.2</v>
      </c>
      <c r="M13" s="77">
        <v>70.2</v>
      </c>
      <c r="N13" s="77">
        <v>263.8</v>
      </c>
      <c r="O13" s="77">
        <v>68.400000000000006</v>
      </c>
      <c r="P13" s="77">
        <v>750.4</v>
      </c>
      <c r="Q13" s="77">
        <v>0</v>
      </c>
      <c r="R13" s="77">
        <v>14.8</v>
      </c>
      <c r="S13" s="77">
        <v>331.2</v>
      </c>
      <c r="T13" s="77">
        <v>0</v>
      </c>
      <c r="U13" s="77">
        <v>672</v>
      </c>
      <c r="V13" s="77">
        <v>0</v>
      </c>
      <c r="W13" s="77">
        <v>955.5</v>
      </c>
      <c r="X13" s="77">
        <v>0</v>
      </c>
      <c r="Y13" s="77">
        <v>1522.5</v>
      </c>
      <c r="Z13" s="77">
        <v>0</v>
      </c>
      <c r="AA13" s="77">
        <v>1520.4</v>
      </c>
      <c r="AB13" s="77">
        <v>0</v>
      </c>
      <c r="AC13" s="78">
        <v>957.6</v>
      </c>
    </row>
    <row r="14" spans="1:54" x14ac:dyDescent="0.2">
      <c r="A14" s="76" t="s">
        <v>10</v>
      </c>
      <c r="B14" s="77">
        <v>8.3040000000000003</v>
      </c>
      <c r="C14" s="77">
        <v>7.3440000000000003</v>
      </c>
      <c r="D14" s="77">
        <v>0</v>
      </c>
      <c r="E14" s="77">
        <v>0</v>
      </c>
      <c r="F14" s="77">
        <v>0</v>
      </c>
      <c r="G14" s="77">
        <v>1269.2935466766401</v>
      </c>
      <c r="H14" s="77">
        <v>0</v>
      </c>
      <c r="I14" s="77">
        <v>1767.5562500953702</v>
      </c>
      <c r="J14" s="77">
        <v>3.2</v>
      </c>
      <c r="K14" s="77">
        <v>2.8000000000000003</v>
      </c>
      <c r="L14" s="77">
        <v>274.40000000000003</v>
      </c>
      <c r="M14" s="77">
        <v>272.39999999999998</v>
      </c>
      <c r="N14" s="77">
        <v>351</v>
      </c>
      <c r="O14" s="77">
        <v>67.400000000000006</v>
      </c>
      <c r="P14" s="77">
        <v>819.2</v>
      </c>
      <c r="Q14" s="77">
        <v>0</v>
      </c>
      <c r="R14" s="77">
        <v>23.8</v>
      </c>
      <c r="S14" s="77">
        <v>369.6</v>
      </c>
      <c r="T14" s="77">
        <v>0</v>
      </c>
      <c r="U14" s="77">
        <v>852.80000000000007</v>
      </c>
      <c r="V14" s="77">
        <v>0</v>
      </c>
      <c r="W14" s="77">
        <v>1283.1000000000001</v>
      </c>
      <c r="X14" s="77">
        <v>0</v>
      </c>
      <c r="Y14" s="77">
        <v>1780.8</v>
      </c>
      <c r="Z14" s="77">
        <v>0</v>
      </c>
      <c r="AA14" s="77">
        <v>1778.7</v>
      </c>
      <c r="AB14" s="77">
        <v>0</v>
      </c>
      <c r="AC14" s="78">
        <v>1281</v>
      </c>
    </row>
    <row r="15" spans="1:54" x14ac:dyDescent="0.2">
      <c r="A15" s="76" t="s">
        <v>11</v>
      </c>
      <c r="B15" s="77">
        <v>8.3760000000000012</v>
      </c>
      <c r="C15" s="77">
        <v>6.9359999999999999</v>
      </c>
      <c r="D15" s="77">
        <v>0</v>
      </c>
      <c r="E15" s="77">
        <v>0</v>
      </c>
      <c r="F15" s="77">
        <v>0</v>
      </c>
      <c r="G15" s="77">
        <v>1767.7623629570001</v>
      </c>
      <c r="H15" s="77">
        <v>0</v>
      </c>
      <c r="I15" s="77">
        <v>2551.6207218170202</v>
      </c>
      <c r="J15" s="77">
        <v>3.2</v>
      </c>
      <c r="K15" s="77">
        <v>2.7</v>
      </c>
      <c r="L15" s="77">
        <v>332.8</v>
      </c>
      <c r="M15" s="77">
        <v>270</v>
      </c>
      <c r="N15" s="77">
        <v>739</v>
      </c>
      <c r="O15" s="77">
        <v>69.400000000000006</v>
      </c>
      <c r="P15" s="77">
        <v>869.6</v>
      </c>
      <c r="Q15" s="77">
        <v>0</v>
      </c>
      <c r="R15" s="77">
        <v>21.2</v>
      </c>
      <c r="S15" s="77">
        <v>425.40000000000003</v>
      </c>
      <c r="T15" s="77">
        <v>0</v>
      </c>
      <c r="U15" s="77">
        <v>1585.6000000000001</v>
      </c>
      <c r="V15" s="77">
        <v>0</v>
      </c>
      <c r="W15" s="77">
        <v>1782.9</v>
      </c>
      <c r="X15" s="77">
        <v>0</v>
      </c>
      <c r="Y15" s="77">
        <v>2570.4</v>
      </c>
      <c r="Z15" s="77">
        <v>0</v>
      </c>
      <c r="AA15" s="77">
        <v>2568.3000000000002</v>
      </c>
      <c r="AB15" s="77">
        <v>0</v>
      </c>
      <c r="AC15" s="78">
        <v>1782.9</v>
      </c>
    </row>
    <row r="16" spans="1:54" x14ac:dyDescent="0.2">
      <c r="A16" s="76" t="s">
        <v>12</v>
      </c>
      <c r="B16" s="77">
        <v>8.8800000000000008</v>
      </c>
      <c r="C16" s="77">
        <v>6.5520000000000005</v>
      </c>
      <c r="D16" s="77">
        <v>0</v>
      </c>
      <c r="E16" s="77">
        <v>0</v>
      </c>
      <c r="F16" s="77">
        <v>0</v>
      </c>
      <c r="G16" s="77">
        <v>1711.69549226761</v>
      </c>
      <c r="H16" s="77">
        <v>0</v>
      </c>
      <c r="I16" s="77">
        <v>2716.1705493927002</v>
      </c>
      <c r="J16" s="77">
        <v>3.4</v>
      </c>
      <c r="K16" s="77">
        <v>2.5</v>
      </c>
      <c r="L16" s="77">
        <v>309.2</v>
      </c>
      <c r="M16" s="77">
        <v>257.7</v>
      </c>
      <c r="N16" s="77">
        <v>734.80000000000007</v>
      </c>
      <c r="O16" s="77">
        <v>66.2</v>
      </c>
      <c r="P16" s="77">
        <v>895.2</v>
      </c>
      <c r="Q16" s="77">
        <v>0</v>
      </c>
      <c r="R16" s="77">
        <v>22.400000000000002</v>
      </c>
      <c r="S16" s="77">
        <v>408.6</v>
      </c>
      <c r="T16" s="77">
        <v>0</v>
      </c>
      <c r="U16" s="77">
        <v>1726.4</v>
      </c>
      <c r="V16" s="77">
        <v>0</v>
      </c>
      <c r="W16" s="77">
        <v>1726.2</v>
      </c>
      <c r="X16" s="77">
        <v>0</v>
      </c>
      <c r="Y16" s="77">
        <v>2736.3</v>
      </c>
      <c r="Z16" s="77">
        <v>0</v>
      </c>
      <c r="AA16" s="77">
        <v>2732.1</v>
      </c>
      <c r="AB16" s="77">
        <v>0</v>
      </c>
      <c r="AC16" s="78">
        <v>1726.2</v>
      </c>
    </row>
    <row r="17" spans="1:30" x14ac:dyDescent="0.2">
      <c r="A17" s="76" t="s">
        <v>13</v>
      </c>
      <c r="B17" s="77">
        <v>9.4080000000000013</v>
      </c>
      <c r="C17" s="77">
        <v>9.0240000000000009</v>
      </c>
      <c r="D17" s="77">
        <v>0</v>
      </c>
      <c r="E17" s="77">
        <v>0</v>
      </c>
      <c r="F17" s="77">
        <v>0</v>
      </c>
      <c r="G17" s="77">
        <v>1599.7071862220801</v>
      </c>
      <c r="H17" s="77">
        <v>0</v>
      </c>
      <c r="I17" s="77">
        <v>2662.8086566924999</v>
      </c>
      <c r="J17" s="77">
        <v>3.6</v>
      </c>
      <c r="K17" s="77">
        <v>3.4</v>
      </c>
      <c r="L17" s="77">
        <v>308.8</v>
      </c>
      <c r="M17" s="77">
        <v>254.4</v>
      </c>
      <c r="N17" s="77">
        <v>647.20000000000005</v>
      </c>
      <c r="O17" s="77">
        <v>63.800000000000004</v>
      </c>
      <c r="P17" s="77">
        <v>895.2</v>
      </c>
      <c r="Q17" s="77">
        <v>0</v>
      </c>
      <c r="R17" s="77">
        <v>22</v>
      </c>
      <c r="S17" s="77">
        <v>388.2</v>
      </c>
      <c r="T17" s="77">
        <v>0</v>
      </c>
      <c r="U17" s="77">
        <v>1675.2</v>
      </c>
      <c r="V17" s="77">
        <v>0</v>
      </c>
      <c r="W17" s="77">
        <v>1614.9</v>
      </c>
      <c r="X17" s="77">
        <v>0</v>
      </c>
      <c r="Y17" s="77">
        <v>2681.7000000000003</v>
      </c>
      <c r="Z17" s="77">
        <v>0</v>
      </c>
      <c r="AA17" s="77">
        <v>2679.6</v>
      </c>
      <c r="AB17" s="77">
        <v>0</v>
      </c>
      <c r="AC17" s="78">
        <v>1614.9</v>
      </c>
    </row>
    <row r="18" spans="1:30" x14ac:dyDescent="0.2">
      <c r="A18" s="76" t="s">
        <v>14</v>
      </c>
      <c r="B18" s="77">
        <v>9.48</v>
      </c>
      <c r="C18" s="77">
        <v>8.9039999999999999</v>
      </c>
      <c r="D18" s="77">
        <v>0</v>
      </c>
      <c r="E18" s="77">
        <v>0</v>
      </c>
      <c r="F18" s="77">
        <v>0</v>
      </c>
      <c r="G18" s="77">
        <v>1593.0568575859102</v>
      </c>
      <c r="H18" s="77">
        <v>0</v>
      </c>
      <c r="I18" s="77">
        <v>2787.0641946792603</v>
      </c>
      <c r="J18" s="77">
        <v>3.5</v>
      </c>
      <c r="K18" s="77">
        <v>3.3000000000000003</v>
      </c>
      <c r="L18" s="77">
        <v>296.8</v>
      </c>
      <c r="M18" s="77">
        <v>185.1</v>
      </c>
      <c r="N18" s="77">
        <v>716.2</v>
      </c>
      <c r="O18" s="77">
        <v>65.2</v>
      </c>
      <c r="P18" s="77">
        <v>897.6</v>
      </c>
      <c r="Q18" s="77">
        <v>0</v>
      </c>
      <c r="R18" s="77">
        <v>19.8</v>
      </c>
      <c r="S18" s="77">
        <v>393.6</v>
      </c>
      <c r="T18" s="77">
        <v>0</v>
      </c>
      <c r="U18" s="77">
        <v>1798.4</v>
      </c>
      <c r="V18" s="77">
        <v>0</v>
      </c>
      <c r="W18" s="77">
        <v>1606.5</v>
      </c>
      <c r="X18" s="77">
        <v>0</v>
      </c>
      <c r="Y18" s="77">
        <v>2807.7000000000003</v>
      </c>
      <c r="Z18" s="77">
        <v>0</v>
      </c>
      <c r="AA18" s="77">
        <v>2805.6</v>
      </c>
      <c r="AB18" s="77">
        <v>0</v>
      </c>
      <c r="AC18" s="78">
        <v>1606.5</v>
      </c>
    </row>
    <row r="19" spans="1:30" x14ac:dyDescent="0.2">
      <c r="A19" s="76" t="s">
        <v>15</v>
      </c>
      <c r="B19" s="77">
        <v>9.6959999999999997</v>
      </c>
      <c r="C19" s="77">
        <v>11.304</v>
      </c>
      <c r="D19" s="77">
        <v>0</v>
      </c>
      <c r="E19" s="77">
        <v>0</v>
      </c>
      <c r="F19" s="77">
        <v>0</v>
      </c>
      <c r="G19" s="77">
        <v>1510.35010814667</v>
      </c>
      <c r="H19" s="77">
        <v>0</v>
      </c>
      <c r="I19" s="77">
        <v>2321.9064474105803</v>
      </c>
      <c r="J19" s="77">
        <v>3.7</v>
      </c>
      <c r="K19" s="77">
        <v>4.2</v>
      </c>
      <c r="L19" s="77">
        <v>292</v>
      </c>
      <c r="M19" s="77">
        <v>272.39999999999998</v>
      </c>
      <c r="N19" s="77">
        <v>520.79999999999995</v>
      </c>
      <c r="O19" s="77">
        <v>66.8</v>
      </c>
      <c r="P19" s="77">
        <v>921.6</v>
      </c>
      <c r="Q19" s="77">
        <v>0</v>
      </c>
      <c r="R19" s="77">
        <v>22</v>
      </c>
      <c r="S19" s="77">
        <v>423.6</v>
      </c>
      <c r="T19" s="77">
        <v>0</v>
      </c>
      <c r="U19" s="77">
        <v>1305.6000000000001</v>
      </c>
      <c r="V19" s="77">
        <v>0</v>
      </c>
      <c r="W19" s="77">
        <v>1524.6000000000001</v>
      </c>
      <c r="X19" s="77">
        <v>0</v>
      </c>
      <c r="Y19" s="77">
        <v>2339.4</v>
      </c>
      <c r="Z19" s="77">
        <v>0</v>
      </c>
      <c r="AA19" s="77">
        <v>2335.2000000000003</v>
      </c>
      <c r="AB19" s="77">
        <v>0</v>
      </c>
      <c r="AC19" s="78">
        <v>1522.5</v>
      </c>
    </row>
    <row r="20" spans="1:30" x14ac:dyDescent="0.2">
      <c r="A20" s="76" t="s">
        <v>16</v>
      </c>
      <c r="B20" s="77">
        <v>9.9600000000000009</v>
      </c>
      <c r="C20" s="77">
        <v>10.8</v>
      </c>
      <c r="D20" s="77">
        <v>0</v>
      </c>
      <c r="E20" s="77">
        <v>0</v>
      </c>
      <c r="F20" s="77">
        <v>0</v>
      </c>
      <c r="G20" s="77">
        <v>1684.7809553146401</v>
      </c>
      <c r="H20" s="77">
        <v>0</v>
      </c>
      <c r="I20" s="77">
        <v>2673.9010810852101</v>
      </c>
      <c r="J20" s="77">
        <v>3.7</v>
      </c>
      <c r="K20" s="77">
        <v>3.9</v>
      </c>
      <c r="L20" s="77">
        <v>310</v>
      </c>
      <c r="M20" s="77">
        <v>264.3</v>
      </c>
      <c r="N20" s="77">
        <v>688</v>
      </c>
      <c r="O20" s="77">
        <v>67</v>
      </c>
      <c r="P20" s="77">
        <v>888</v>
      </c>
      <c r="Q20" s="77">
        <v>0</v>
      </c>
      <c r="R20" s="77">
        <v>16.2</v>
      </c>
      <c r="S20" s="77">
        <v>421.2</v>
      </c>
      <c r="T20" s="77">
        <v>0</v>
      </c>
      <c r="U20" s="77">
        <v>1696</v>
      </c>
      <c r="V20" s="77">
        <v>0</v>
      </c>
      <c r="W20" s="77">
        <v>1701</v>
      </c>
      <c r="X20" s="77">
        <v>0</v>
      </c>
      <c r="Y20" s="77">
        <v>2694.3</v>
      </c>
      <c r="Z20" s="77">
        <v>0</v>
      </c>
      <c r="AA20" s="77">
        <v>2690.1</v>
      </c>
      <c r="AB20" s="77">
        <v>0</v>
      </c>
      <c r="AC20" s="78">
        <v>1701</v>
      </c>
    </row>
    <row r="21" spans="1:30" x14ac:dyDescent="0.2">
      <c r="A21" s="76" t="s">
        <v>17</v>
      </c>
      <c r="B21" s="77">
        <v>9.984</v>
      </c>
      <c r="C21" s="77">
        <v>12.888</v>
      </c>
      <c r="D21" s="77">
        <v>0</v>
      </c>
      <c r="E21" s="77">
        <v>0</v>
      </c>
      <c r="F21" s="77">
        <v>0</v>
      </c>
      <c r="G21" s="77">
        <v>1375.98240375519</v>
      </c>
      <c r="H21" s="77">
        <v>0</v>
      </c>
      <c r="I21" s="77">
        <v>2634.45055484771</v>
      </c>
      <c r="J21" s="77">
        <v>3.7</v>
      </c>
      <c r="K21" s="77">
        <v>4.7</v>
      </c>
      <c r="L21" s="77">
        <v>298</v>
      </c>
      <c r="M21" s="77">
        <v>69</v>
      </c>
      <c r="N21" s="77">
        <v>601.80000000000007</v>
      </c>
      <c r="O21" s="77">
        <v>68.2</v>
      </c>
      <c r="P21" s="77">
        <v>857.6</v>
      </c>
      <c r="Q21" s="77">
        <v>0</v>
      </c>
      <c r="R21" s="77">
        <v>19.400000000000002</v>
      </c>
      <c r="S21" s="77">
        <v>405</v>
      </c>
      <c r="T21" s="77">
        <v>0</v>
      </c>
      <c r="U21" s="77">
        <v>1682.4</v>
      </c>
      <c r="V21" s="77">
        <v>0</v>
      </c>
      <c r="W21" s="77">
        <v>1388.1000000000001</v>
      </c>
      <c r="X21" s="77">
        <v>0</v>
      </c>
      <c r="Y21" s="77">
        <v>2654.4</v>
      </c>
      <c r="Z21" s="77">
        <v>0</v>
      </c>
      <c r="AA21" s="77">
        <v>2652.3</v>
      </c>
      <c r="AB21" s="77">
        <v>0</v>
      </c>
      <c r="AC21" s="78">
        <v>1388.1000000000001</v>
      </c>
    </row>
    <row r="22" spans="1:30" x14ac:dyDescent="0.2">
      <c r="A22" s="76" t="s">
        <v>18</v>
      </c>
      <c r="B22" s="77">
        <v>11.568000000000001</v>
      </c>
      <c r="C22" s="77">
        <v>13.392000000000001</v>
      </c>
      <c r="D22" s="77">
        <v>0</v>
      </c>
      <c r="E22" s="77">
        <v>0</v>
      </c>
      <c r="F22" s="77">
        <v>0</v>
      </c>
      <c r="G22" s="77">
        <v>1274.9196290969901</v>
      </c>
      <c r="H22" s="77">
        <v>0</v>
      </c>
      <c r="I22" s="77">
        <v>2505.4154396057102</v>
      </c>
      <c r="J22" s="77">
        <v>4.3</v>
      </c>
      <c r="K22" s="77">
        <v>4.8</v>
      </c>
      <c r="L22" s="77">
        <v>322</v>
      </c>
      <c r="M22" s="77">
        <v>69.900000000000006</v>
      </c>
      <c r="N22" s="77">
        <v>489.2</v>
      </c>
      <c r="O22" s="77">
        <v>63.800000000000004</v>
      </c>
      <c r="P22" s="77">
        <v>842.4</v>
      </c>
      <c r="Q22" s="77">
        <v>0</v>
      </c>
      <c r="R22" s="77">
        <v>17</v>
      </c>
      <c r="S22" s="77">
        <v>391.8</v>
      </c>
      <c r="T22" s="77">
        <v>0</v>
      </c>
      <c r="U22" s="77">
        <v>1574.4</v>
      </c>
      <c r="V22" s="77">
        <v>0</v>
      </c>
      <c r="W22" s="77">
        <v>1287.3</v>
      </c>
      <c r="X22" s="77">
        <v>0</v>
      </c>
      <c r="Y22" s="77">
        <v>2524.2000000000003</v>
      </c>
      <c r="Z22" s="77">
        <v>0</v>
      </c>
      <c r="AA22" s="77">
        <v>2522.1</v>
      </c>
      <c r="AB22" s="77">
        <v>0</v>
      </c>
      <c r="AC22" s="78">
        <v>1287.3</v>
      </c>
    </row>
    <row r="23" spans="1:30" x14ac:dyDescent="0.2">
      <c r="A23" s="76" t="s">
        <v>19</v>
      </c>
      <c r="B23" s="77">
        <v>12.216000000000001</v>
      </c>
      <c r="C23" s="77">
        <v>12.552000000000001</v>
      </c>
      <c r="D23" s="77">
        <v>0</v>
      </c>
      <c r="E23" s="77">
        <v>0</v>
      </c>
      <c r="F23" s="77">
        <v>0</v>
      </c>
      <c r="G23" s="77">
        <v>679.75634336471501</v>
      </c>
      <c r="H23" s="77">
        <v>0</v>
      </c>
      <c r="I23" s="77">
        <v>2642.9286003112802</v>
      </c>
      <c r="J23" s="77">
        <v>4.5</v>
      </c>
      <c r="K23" s="77">
        <v>4.6000000000000005</v>
      </c>
      <c r="L23" s="77">
        <v>39.6</v>
      </c>
      <c r="M23" s="77">
        <v>67.2</v>
      </c>
      <c r="N23" s="77">
        <v>184.20000000000002</v>
      </c>
      <c r="O23" s="77">
        <v>61</v>
      </c>
      <c r="P23" s="77">
        <v>858.4</v>
      </c>
      <c r="Q23" s="77">
        <v>0</v>
      </c>
      <c r="R23" s="77">
        <v>22.2</v>
      </c>
      <c r="S23" s="77">
        <v>384.6</v>
      </c>
      <c r="T23" s="77">
        <v>0</v>
      </c>
      <c r="U23" s="77">
        <v>1694.4</v>
      </c>
      <c r="V23" s="77">
        <v>0</v>
      </c>
      <c r="W23" s="77">
        <v>688.80000000000007</v>
      </c>
      <c r="X23" s="77">
        <v>0</v>
      </c>
      <c r="Y23" s="77">
        <v>2662.8</v>
      </c>
      <c r="Z23" s="77">
        <v>0</v>
      </c>
      <c r="AA23" s="77">
        <v>2658.6</v>
      </c>
      <c r="AB23" s="77">
        <v>0</v>
      </c>
      <c r="AC23" s="78">
        <v>688.80000000000007</v>
      </c>
    </row>
    <row r="24" spans="1:30" x14ac:dyDescent="0.2">
      <c r="A24" s="76" t="s">
        <v>20</v>
      </c>
      <c r="B24" s="77">
        <v>11.712</v>
      </c>
      <c r="C24" s="77">
        <v>11.568000000000001</v>
      </c>
      <c r="D24" s="77">
        <v>0</v>
      </c>
      <c r="E24" s="77">
        <v>0</v>
      </c>
      <c r="F24" s="77">
        <v>0</v>
      </c>
      <c r="G24" s="77">
        <v>576.33659243583702</v>
      </c>
      <c r="H24" s="77">
        <v>0</v>
      </c>
      <c r="I24" s="77">
        <v>2446.0129737853999</v>
      </c>
      <c r="J24" s="77">
        <v>4.3</v>
      </c>
      <c r="K24" s="77">
        <v>4.2</v>
      </c>
      <c r="L24" s="77">
        <v>15.6</v>
      </c>
      <c r="M24" s="77">
        <v>69.3</v>
      </c>
      <c r="N24" s="77">
        <v>88.600000000000009</v>
      </c>
      <c r="O24" s="77">
        <v>72</v>
      </c>
      <c r="P24" s="77">
        <v>882.4</v>
      </c>
      <c r="Q24" s="77">
        <v>0</v>
      </c>
      <c r="R24" s="77">
        <v>25.6</v>
      </c>
      <c r="S24" s="77">
        <v>399.6</v>
      </c>
      <c r="T24" s="77">
        <v>0</v>
      </c>
      <c r="U24" s="77">
        <v>1460</v>
      </c>
      <c r="V24" s="77">
        <v>0</v>
      </c>
      <c r="W24" s="77">
        <v>585.9</v>
      </c>
      <c r="X24" s="77">
        <v>0</v>
      </c>
      <c r="Y24" s="77">
        <v>2465.4</v>
      </c>
      <c r="Z24" s="77">
        <v>0</v>
      </c>
      <c r="AA24" s="77">
        <v>2461.2000000000003</v>
      </c>
      <c r="AB24" s="77">
        <v>0</v>
      </c>
      <c r="AC24" s="78">
        <v>585.9</v>
      </c>
    </row>
    <row r="25" spans="1:30" x14ac:dyDescent="0.2">
      <c r="A25" s="76" t="s">
        <v>21</v>
      </c>
      <c r="B25" s="77">
        <v>11.64</v>
      </c>
      <c r="C25" s="77">
        <v>11.208</v>
      </c>
      <c r="D25" s="77">
        <v>0</v>
      </c>
      <c r="E25" s="77">
        <v>0</v>
      </c>
      <c r="F25" s="77">
        <v>0</v>
      </c>
      <c r="G25" s="77">
        <v>588.69871497154202</v>
      </c>
      <c r="H25" s="77">
        <v>0</v>
      </c>
      <c r="I25" s="77">
        <v>2582.6550722122201</v>
      </c>
      <c r="J25" s="77">
        <v>4.3</v>
      </c>
      <c r="K25" s="77">
        <v>4.0999999999999996</v>
      </c>
      <c r="L25" s="77">
        <v>14</v>
      </c>
      <c r="M25" s="77">
        <v>73.2</v>
      </c>
      <c r="N25" s="77">
        <v>79.2</v>
      </c>
      <c r="O25" s="77">
        <v>76.8</v>
      </c>
      <c r="P25" s="77">
        <v>949.6</v>
      </c>
      <c r="Q25" s="77">
        <v>0</v>
      </c>
      <c r="R25" s="77">
        <v>28.2</v>
      </c>
      <c r="S25" s="77">
        <v>418.2</v>
      </c>
      <c r="T25" s="77">
        <v>0</v>
      </c>
      <c r="U25" s="77">
        <v>1520.8</v>
      </c>
      <c r="V25" s="77">
        <v>0</v>
      </c>
      <c r="W25" s="77">
        <v>596.4</v>
      </c>
      <c r="X25" s="77">
        <v>0</v>
      </c>
      <c r="Y25" s="77">
        <v>2599.8000000000002</v>
      </c>
      <c r="Z25" s="77">
        <v>0</v>
      </c>
      <c r="AA25" s="77">
        <v>2597.7000000000003</v>
      </c>
      <c r="AB25" s="77">
        <v>0</v>
      </c>
      <c r="AC25" s="78">
        <v>596.4</v>
      </c>
    </row>
    <row r="26" spans="1:30" x14ac:dyDescent="0.2">
      <c r="A26" s="76" t="s">
        <v>22</v>
      </c>
      <c r="B26" s="77">
        <v>9.8879999999999999</v>
      </c>
      <c r="C26" s="77">
        <v>9.5040000000000013</v>
      </c>
      <c r="D26" s="77">
        <v>0</v>
      </c>
      <c r="E26" s="77">
        <v>0</v>
      </c>
      <c r="F26" s="77">
        <v>0</v>
      </c>
      <c r="G26" s="77">
        <v>575.965374708176</v>
      </c>
      <c r="H26" s="77">
        <v>0</v>
      </c>
      <c r="I26" s="77">
        <v>2423.7706661224302</v>
      </c>
      <c r="J26" s="77">
        <v>3.7</v>
      </c>
      <c r="K26" s="77">
        <v>3.6</v>
      </c>
      <c r="L26" s="77">
        <v>13.200000000000001</v>
      </c>
      <c r="M26" s="77">
        <v>71.7</v>
      </c>
      <c r="N26" s="77">
        <v>76.400000000000006</v>
      </c>
      <c r="O26" s="77">
        <v>76.8</v>
      </c>
      <c r="P26" s="77">
        <v>980.80000000000007</v>
      </c>
      <c r="Q26" s="77">
        <v>0</v>
      </c>
      <c r="R26" s="77">
        <v>32.200000000000003</v>
      </c>
      <c r="S26" s="77">
        <v>411.6</v>
      </c>
      <c r="T26" s="77">
        <v>0</v>
      </c>
      <c r="U26" s="77">
        <v>1328.8</v>
      </c>
      <c r="V26" s="77">
        <v>0</v>
      </c>
      <c r="W26" s="77">
        <v>583.80000000000007</v>
      </c>
      <c r="X26" s="77">
        <v>0</v>
      </c>
      <c r="Y26" s="77">
        <v>2442.3000000000002</v>
      </c>
      <c r="Z26" s="77">
        <v>0</v>
      </c>
      <c r="AA26" s="77">
        <v>2440.2000000000003</v>
      </c>
      <c r="AB26" s="77">
        <v>0</v>
      </c>
      <c r="AC26" s="78">
        <v>583.80000000000007</v>
      </c>
    </row>
    <row r="27" spans="1:30" x14ac:dyDescent="0.2">
      <c r="A27" s="76" t="s">
        <v>23</v>
      </c>
      <c r="B27" s="77">
        <v>8.3280000000000012</v>
      </c>
      <c r="C27" s="77">
        <v>9.24</v>
      </c>
      <c r="D27" s="77">
        <v>0</v>
      </c>
      <c r="E27" s="77">
        <v>0</v>
      </c>
      <c r="F27" s="77">
        <v>0</v>
      </c>
      <c r="G27" s="77">
        <v>563.65445256233204</v>
      </c>
      <c r="H27" s="77">
        <v>0</v>
      </c>
      <c r="I27" s="77">
        <v>2264.2199993133499</v>
      </c>
      <c r="J27" s="77">
        <v>3.2</v>
      </c>
      <c r="K27" s="77">
        <v>3.4</v>
      </c>
      <c r="L27" s="77">
        <v>11.200000000000001</v>
      </c>
      <c r="M27" s="77">
        <v>68.7</v>
      </c>
      <c r="N27" s="77">
        <v>72.600000000000009</v>
      </c>
      <c r="O27" s="77">
        <v>75.8</v>
      </c>
      <c r="P27" s="77">
        <v>972</v>
      </c>
      <c r="Q27" s="77">
        <v>0</v>
      </c>
      <c r="R27" s="77">
        <v>29.2</v>
      </c>
      <c r="S27" s="77">
        <v>408.6</v>
      </c>
      <c r="T27" s="77">
        <v>0</v>
      </c>
      <c r="U27" s="77">
        <v>1182.4000000000001</v>
      </c>
      <c r="V27" s="77">
        <v>0</v>
      </c>
      <c r="W27" s="77">
        <v>573.30000000000007</v>
      </c>
      <c r="X27" s="77">
        <v>0</v>
      </c>
      <c r="Y27" s="77">
        <v>2280.6</v>
      </c>
      <c r="Z27" s="77">
        <v>0</v>
      </c>
      <c r="AA27" s="77">
        <v>2276.4</v>
      </c>
      <c r="AB27" s="77">
        <v>0</v>
      </c>
      <c r="AC27" s="78">
        <v>573.30000000000007</v>
      </c>
    </row>
    <row r="28" spans="1:30" x14ac:dyDescent="0.2">
      <c r="A28" s="76" t="s">
        <v>24</v>
      </c>
      <c r="B28" s="77">
        <v>7.8720000000000008</v>
      </c>
      <c r="C28" s="77">
        <v>10.344000000000001</v>
      </c>
      <c r="D28" s="77">
        <v>0</v>
      </c>
      <c r="E28" s="77">
        <v>0</v>
      </c>
      <c r="F28" s="77">
        <v>0</v>
      </c>
      <c r="G28" s="77">
        <v>580.91378211975098</v>
      </c>
      <c r="H28" s="77">
        <v>0</v>
      </c>
      <c r="I28" s="77">
        <v>2250.8062124252301</v>
      </c>
      <c r="J28" s="77">
        <v>3</v>
      </c>
      <c r="K28" s="77">
        <v>3.8000000000000003</v>
      </c>
      <c r="L28" s="77">
        <v>10.8</v>
      </c>
      <c r="M28" s="77">
        <v>67.5</v>
      </c>
      <c r="N28" s="77">
        <v>73.600000000000009</v>
      </c>
      <c r="O28" s="77">
        <v>76.8</v>
      </c>
      <c r="P28" s="77">
        <v>982.4</v>
      </c>
      <c r="Q28" s="77">
        <v>0</v>
      </c>
      <c r="R28" s="77">
        <v>23.8</v>
      </c>
      <c r="S28" s="77">
        <v>426</v>
      </c>
      <c r="T28" s="77">
        <v>0</v>
      </c>
      <c r="U28" s="77">
        <v>1161.6000000000001</v>
      </c>
      <c r="V28" s="77">
        <v>0</v>
      </c>
      <c r="W28" s="77">
        <v>590.1</v>
      </c>
      <c r="X28" s="77">
        <v>0</v>
      </c>
      <c r="Y28" s="77">
        <v>2268</v>
      </c>
      <c r="Z28" s="77">
        <v>0</v>
      </c>
      <c r="AA28" s="77">
        <v>2265.9</v>
      </c>
      <c r="AB28" s="77">
        <v>0</v>
      </c>
      <c r="AC28" s="78">
        <v>588</v>
      </c>
    </row>
    <row r="29" spans="1:30" x14ac:dyDescent="0.2">
      <c r="A29" s="76" t="s">
        <v>25</v>
      </c>
      <c r="B29" s="77">
        <v>8.0640000000000001</v>
      </c>
      <c r="C29" s="77">
        <v>9.9600000000000009</v>
      </c>
      <c r="D29" s="77">
        <v>0</v>
      </c>
      <c r="E29" s="77">
        <v>0</v>
      </c>
      <c r="F29" s="77">
        <v>0</v>
      </c>
      <c r="G29" s="77">
        <v>531.55118227005005</v>
      </c>
      <c r="H29" s="77">
        <v>0</v>
      </c>
      <c r="I29" s="77">
        <v>2210.2105617523202</v>
      </c>
      <c r="J29" s="77">
        <v>3.1</v>
      </c>
      <c r="K29" s="77">
        <v>3.7</v>
      </c>
      <c r="L29" s="77">
        <v>8.4</v>
      </c>
      <c r="M29" s="77">
        <v>67.8</v>
      </c>
      <c r="N29" s="77">
        <v>73.2</v>
      </c>
      <c r="O29" s="77">
        <v>71.8</v>
      </c>
      <c r="P29" s="77">
        <v>932</v>
      </c>
      <c r="Q29" s="77">
        <v>0</v>
      </c>
      <c r="R29" s="77">
        <v>25</v>
      </c>
      <c r="S29" s="77">
        <v>379.2</v>
      </c>
      <c r="T29" s="77">
        <v>0</v>
      </c>
      <c r="U29" s="77">
        <v>1176</v>
      </c>
      <c r="V29" s="77">
        <v>0</v>
      </c>
      <c r="W29" s="77">
        <v>539.70000000000005</v>
      </c>
      <c r="X29" s="77">
        <v>0</v>
      </c>
      <c r="Y29" s="77">
        <v>2226</v>
      </c>
      <c r="Z29" s="77">
        <v>0</v>
      </c>
      <c r="AA29" s="77">
        <v>2221.8000000000002</v>
      </c>
      <c r="AB29" s="77">
        <v>0</v>
      </c>
      <c r="AC29" s="78">
        <v>541.79999999999995</v>
      </c>
    </row>
    <row r="30" spans="1:30" ht="13.5" thickBot="1" x14ac:dyDescent="0.25">
      <c r="A30" s="79" t="s">
        <v>26</v>
      </c>
      <c r="B30" s="80">
        <v>7.4880000000000004</v>
      </c>
      <c r="C30" s="80">
        <v>9.8879999999999999</v>
      </c>
      <c r="D30" s="80">
        <v>0</v>
      </c>
      <c r="E30" s="80">
        <v>0</v>
      </c>
      <c r="F30" s="80">
        <v>0</v>
      </c>
      <c r="G30" s="80">
        <v>460.75932681560505</v>
      </c>
      <c r="H30" s="80">
        <v>0</v>
      </c>
      <c r="I30" s="80">
        <v>1958.3169817924502</v>
      </c>
      <c r="J30" s="80">
        <v>2.9</v>
      </c>
      <c r="K30" s="80">
        <v>3.7</v>
      </c>
      <c r="L30" s="80">
        <v>6.8</v>
      </c>
      <c r="M30" s="80">
        <v>58.5</v>
      </c>
      <c r="N30" s="80">
        <v>69.400000000000006</v>
      </c>
      <c r="O30" s="80">
        <v>57.4</v>
      </c>
      <c r="P30" s="80">
        <v>774.4</v>
      </c>
      <c r="Q30" s="80">
        <v>0</v>
      </c>
      <c r="R30" s="80">
        <v>22.6</v>
      </c>
      <c r="S30" s="80">
        <v>324</v>
      </c>
      <c r="T30" s="80">
        <v>0</v>
      </c>
      <c r="U30" s="80">
        <v>1098.4000000000001</v>
      </c>
      <c r="V30" s="80">
        <v>0</v>
      </c>
      <c r="W30" s="80">
        <v>468.3</v>
      </c>
      <c r="X30" s="80">
        <v>0</v>
      </c>
      <c r="Y30" s="80">
        <v>1971.9</v>
      </c>
      <c r="Z30" s="80">
        <v>0</v>
      </c>
      <c r="AA30" s="80">
        <v>1971.9</v>
      </c>
      <c r="AB30" s="80">
        <v>0</v>
      </c>
      <c r="AC30" s="81">
        <v>468.3</v>
      </c>
    </row>
    <row r="31" spans="1:30" s="83" customFormat="1" hidden="1" x14ac:dyDescent="0.2">
      <c r="A31" s="82" t="s">
        <v>2</v>
      </c>
      <c r="B31" s="83">
        <f t="shared" ref="B31:AC31" si="0">SUM(B7:B30)</f>
        <v>222.19200000000004</v>
      </c>
      <c r="C31" s="83">
        <f t="shared" si="0"/>
        <v>238.05600000000001</v>
      </c>
      <c r="D31" s="83">
        <f t="shared" si="0"/>
        <v>0</v>
      </c>
      <c r="E31" s="83">
        <f t="shared" si="0"/>
        <v>0</v>
      </c>
      <c r="F31" s="83">
        <f t="shared" si="0"/>
        <v>0</v>
      </c>
      <c r="G31" s="83">
        <f t="shared" si="0"/>
        <v>23016.630783677123</v>
      </c>
      <c r="H31" s="83">
        <f t="shared" si="0"/>
        <v>0</v>
      </c>
      <c r="I31" s="83">
        <f t="shared" si="0"/>
        <v>50797.635853290543</v>
      </c>
      <c r="J31" s="83">
        <f t="shared" si="0"/>
        <v>83.9</v>
      </c>
      <c r="K31" s="83">
        <f t="shared" si="0"/>
        <v>88.199999999999989</v>
      </c>
      <c r="L31" s="83">
        <f t="shared" si="0"/>
        <v>4416.4000000000005</v>
      </c>
      <c r="M31" s="83">
        <f t="shared" si="0"/>
        <v>2826.2999999999997</v>
      </c>
      <c r="N31" s="83">
        <f t="shared" si="0"/>
        <v>7098.4</v>
      </c>
      <c r="O31" s="83">
        <f t="shared" si="0"/>
        <v>1491.1999999999998</v>
      </c>
      <c r="P31" s="83">
        <f t="shared" si="0"/>
        <v>19429.600000000002</v>
      </c>
      <c r="Q31" s="83">
        <f t="shared" si="0"/>
        <v>0</v>
      </c>
      <c r="R31" s="83">
        <f t="shared" si="0"/>
        <v>493</v>
      </c>
      <c r="S31" s="83">
        <f t="shared" si="0"/>
        <v>8619.6000000000022</v>
      </c>
      <c r="T31" s="83">
        <f t="shared" si="0"/>
        <v>0</v>
      </c>
      <c r="U31" s="83">
        <f t="shared" si="0"/>
        <v>29246.400000000005</v>
      </c>
      <c r="V31" s="83">
        <f t="shared" si="0"/>
        <v>0</v>
      </c>
      <c r="W31" s="83">
        <f t="shared" si="0"/>
        <v>23276.399999999998</v>
      </c>
      <c r="X31" s="83">
        <f t="shared" si="0"/>
        <v>0</v>
      </c>
      <c r="Y31" s="83">
        <f t="shared" si="0"/>
        <v>51185.400000000016</v>
      </c>
      <c r="Z31" s="83">
        <f t="shared" si="0"/>
        <v>0</v>
      </c>
      <c r="AA31" s="83">
        <f t="shared" si="0"/>
        <v>51124.499999999993</v>
      </c>
      <c r="AB31" s="83">
        <f t="shared" si="0"/>
        <v>0</v>
      </c>
      <c r="AC31" s="83">
        <f t="shared" si="0"/>
        <v>23272.2</v>
      </c>
      <c r="AD31" s="57"/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48" t="str">
        <f>'Время горизонтально'!E2</f>
        <v>Мощность по фидерам по часовым интервалам</v>
      </c>
      <c r="B2" s="44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Маега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49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2024-07-03T11:25:12Z</dcterms:modified>
</cp:coreProperties>
</file>