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630" yWindow="-195" windowWidth="17385" windowHeight="12240"/>
  </bookViews>
  <sheets>
    <sheet name="ВЭС" sheetId="2" r:id="rId1"/>
    <sheet name="ЧЭС" sheetId="1" r:id="rId2"/>
    <sheet name="ВУЭС" sheetId="3" r:id="rId3"/>
    <sheet name="ТЭС" sheetId="5" r:id="rId4"/>
    <sheet name="КЭС" sheetId="4" r:id="rId5"/>
  </sheets>
  <definedNames>
    <definedName name="_xlnm._FilterDatabase" localSheetId="1" hidden="1">ЧЭС!#REF!</definedName>
  </definedNames>
  <calcPr calcId="145621"/>
</workbook>
</file>

<file path=xl/calcChain.xml><?xml version="1.0" encoding="utf-8"?>
<calcChain xmlns="http://schemas.openxmlformats.org/spreadsheetml/2006/main">
  <c r="H114" i="1" l="1"/>
  <c r="J113" i="1" s="1"/>
  <c r="H113" i="1"/>
  <c r="I113" i="1" s="1"/>
  <c r="H112" i="1"/>
  <c r="I112" i="1" s="1"/>
  <c r="J112" i="1" l="1"/>
  <c r="H94" i="4" l="1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J78" i="4"/>
  <c r="H78" i="4"/>
  <c r="H77" i="4"/>
  <c r="H76" i="4"/>
  <c r="H75" i="4"/>
  <c r="H74" i="4"/>
  <c r="H73" i="4"/>
  <c r="H72" i="4"/>
  <c r="H71" i="4"/>
  <c r="H70" i="4"/>
  <c r="H69" i="4"/>
  <c r="H68" i="4"/>
  <c r="H67" i="4"/>
  <c r="J66" i="4"/>
  <c r="H66" i="4"/>
  <c r="H65" i="4"/>
  <c r="H64" i="4"/>
  <c r="J63" i="4" s="1"/>
  <c r="H63" i="4"/>
  <c r="J62" i="4"/>
  <c r="H62" i="4"/>
  <c r="H61" i="4"/>
  <c r="H60" i="4"/>
  <c r="H59" i="4"/>
  <c r="H58" i="4"/>
  <c r="J57" i="4" s="1"/>
  <c r="H57" i="4"/>
  <c r="H56" i="4"/>
  <c r="H55" i="4"/>
  <c r="J54" i="4" s="1"/>
  <c r="H54" i="4"/>
  <c r="H53" i="4"/>
  <c r="H52" i="4"/>
  <c r="H51" i="4"/>
  <c r="H50" i="4"/>
  <c r="H49" i="4"/>
  <c r="J48" i="4" s="1"/>
  <c r="H48" i="4"/>
  <c r="H47" i="4"/>
  <c r="H46" i="4"/>
  <c r="J45" i="4"/>
  <c r="H45" i="4"/>
  <c r="H44" i="4"/>
  <c r="H43" i="4"/>
  <c r="H42" i="4"/>
  <c r="H41" i="4"/>
  <c r="J40" i="4"/>
  <c r="H40" i="4"/>
  <c r="H39" i="4"/>
  <c r="H38" i="4"/>
  <c r="J37" i="4"/>
  <c r="H37" i="4"/>
  <c r="H36" i="4"/>
  <c r="H35" i="4"/>
  <c r="H34" i="4"/>
  <c r="H33" i="4"/>
  <c r="H32" i="4"/>
  <c r="H31" i="4"/>
  <c r="H30" i="4"/>
  <c r="H29" i="4"/>
  <c r="H28" i="4"/>
  <c r="H27" i="4"/>
  <c r="H26" i="4"/>
  <c r="J25" i="4" s="1"/>
  <c r="H25" i="4"/>
  <c r="H24" i="4"/>
  <c r="H23" i="4"/>
  <c r="J22" i="4"/>
  <c r="H22" i="4"/>
  <c r="J21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J6" i="4" s="1"/>
  <c r="H6" i="4"/>
  <c r="H5" i="4"/>
  <c r="H66" i="5"/>
  <c r="H65" i="5"/>
  <c r="H64" i="5"/>
  <c r="H63" i="5"/>
  <c r="J62" i="5" s="1"/>
  <c r="H62" i="5"/>
  <c r="H61" i="5"/>
  <c r="H60" i="5"/>
  <c r="J59" i="5" s="1"/>
  <c r="H59" i="5"/>
  <c r="H58" i="5"/>
  <c r="H57" i="5"/>
  <c r="H56" i="5"/>
  <c r="J55" i="5" s="1"/>
  <c r="H55" i="5"/>
  <c r="H54" i="5"/>
  <c r="H53" i="5"/>
  <c r="H52" i="5"/>
  <c r="H51" i="5"/>
  <c r="H50" i="5"/>
  <c r="H49" i="5"/>
  <c r="H48" i="5"/>
  <c r="H47" i="5"/>
  <c r="H46" i="5"/>
  <c r="J45" i="5" s="1"/>
  <c r="H45" i="5"/>
  <c r="H44" i="5"/>
  <c r="H43" i="5"/>
  <c r="H42" i="5"/>
  <c r="J41" i="5" s="1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J7" i="5" s="1"/>
  <c r="H7" i="5"/>
  <c r="H6" i="5"/>
  <c r="H5" i="5"/>
  <c r="H103" i="3"/>
  <c r="H102" i="3"/>
  <c r="H101" i="3"/>
  <c r="H100" i="3"/>
  <c r="J99" i="3" s="1"/>
  <c r="H99" i="3"/>
  <c r="H98" i="3"/>
  <c r="H97" i="3"/>
  <c r="H96" i="3"/>
  <c r="H95" i="3"/>
  <c r="H94" i="3"/>
  <c r="J93" i="3" s="1"/>
  <c r="H93" i="3"/>
  <c r="H92" i="3"/>
  <c r="H91" i="3"/>
  <c r="H90" i="3"/>
  <c r="H89" i="3"/>
  <c r="H88" i="3"/>
  <c r="J87" i="3" s="1"/>
  <c r="H87" i="3"/>
  <c r="H86" i="3"/>
  <c r="H85" i="3"/>
  <c r="H84" i="3"/>
  <c r="H83" i="3"/>
  <c r="H82" i="3"/>
  <c r="J81" i="3" s="1"/>
  <c r="H81" i="3"/>
  <c r="H80" i="3"/>
  <c r="H79" i="3"/>
  <c r="H78" i="3"/>
  <c r="H77" i="3"/>
  <c r="H76" i="3"/>
  <c r="H75" i="3"/>
  <c r="J74" i="3"/>
  <c r="H74" i="3"/>
  <c r="H73" i="3"/>
  <c r="H72" i="3"/>
  <c r="H71" i="3"/>
  <c r="H70" i="3"/>
  <c r="H69" i="3"/>
  <c r="H68" i="3"/>
  <c r="H67" i="3"/>
  <c r="H66" i="3"/>
  <c r="H65" i="3"/>
  <c r="H64" i="3"/>
  <c r="H63" i="3"/>
  <c r="J62" i="3"/>
  <c r="H62" i="3"/>
  <c r="H61" i="3"/>
  <c r="H60" i="3"/>
  <c r="J59" i="3" s="1"/>
  <c r="H59" i="3"/>
  <c r="H58" i="3"/>
  <c r="H57" i="3"/>
  <c r="H56" i="3"/>
  <c r="H55" i="3"/>
  <c r="H54" i="3"/>
  <c r="J53" i="3" s="1"/>
  <c r="H53" i="3"/>
  <c r="H52" i="3"/>
  <c r="H51" i="3"/>
  <c r="H50" i="3"/>
  <c r="H49" i="3"/>
  <c r="H48" i="3"/>
  <c r="H47" i="3"/>
  <c r="J46" i="3" s="1"/>
  <c r="H46" i="3"/>
  <c r="H45" i="3"/>
  <c r="H44" i="3"/>
  <c r="H43" i="3"/>
  <c r="H42" i="3"/>
  <c r="H41" i="3"/>
  <c r="H40" i="3"/>
  <c r="H39" i="3"/>
  <c r="H38" i="3"/>
  <c r="J37" i="3" s="1"/>
  <c r="H37" i="3"/>
  <c r="H36" i="3"/>
  <c r="H35" i="3"/>
  <c r="J34" i="3" s="1"/>
  <c r="H34" i="3"/>
  <c r="H33" i="3"/>
  <c r="H32" i="3"/>
  <c r="J31" i="3" s="1"/>
  <c r="H31" i="3"/>
  <c r="H30" i="3"/>
  <c r="H29" i="3"/>
  <c r="H28" i="3"/>
  <c r="J27" i="3"/>
  <c r="H27" i="3"/>
  <c r="H26" i="3"/>
  <c r="J25" i="3" s="1"/>
  <c r="H25" i="3"/>
  <c r="H24" i="3"/>
  <c r="H23" i="3"/>
  <c r="H22" i="3"/>
  <c r="J21" i="3" s="1"/>
  <c r="H21" i="3"/>
  <c r="H20" i="3"/>
  <c r="H19" i="3"/>
  <c r="H18" i="3"/>
  <c r="H17" i="3"/>
  <c r="H16" i="3"/>
  <c r="H15" i="3"/>
  <c r="H14" i="3"/>
  <c r="H13" i="3"/>
  <c r="H12" i="3"/>
  <c r="H11" i="3"/>
  <c r="H10" i="3"/>
  <c r="J9" i="3" s="1"/>
  <c r="H9" i="3"/>
  <c r="H8" i="3"/>
  <c r="H7" i="3"/>
  <c r="H6" i="3"/>
  <c r="J5" i="3"/>
  <c r="H5" i="3"/>
  <c r="H161" i="1"/>
  <c r="H160" i="1"/>
  <c r="J159" i="1"/>
  <c r="H159" i="1"/>
  <c r="H158" i="1"/>
  <c r="H157" i="1"/>
  <c r="H156" i="1"/>
  <c r="H155" i="1"/>
  <c r="J154" i="1"/>
  <c r="H154" i="1"/>
  <c r="H153" i="1"/>
  <c r="H152" i="1"/>
  <c r="H151" i="1"/>
  <c r="J150" i="1"/>
  <c r="H150" i="1"/>
  <c r="H149" i="1"/>
  <c r="J148" i="1" s="1"/>
  <c r="H148" i="1"/>
  <c r="H147" i="1"/>
  <c r="H146" i="1"/>
  <c r="H145" i="1"/>
  <c r="H144" i="1"/>
  <c r="J143" i="1"/>
  <c r="H143" i="1"/>
  <c r="H142" i="1"/>
  <c r="H141" i="1"/>
  <c r="H140" i="1"/>
  <c r="H139" i="1"/>
  <c r="H138" i="1"/>
  <c r="H137" i="1"/>
  <c r="J136" i="1" s="1"/>
  <c r="H136" i="1"/>
  <c r="H135" i="1"/>
  <c r="H134" i="1"/>
  <c r="H133" i="1"/>
  <c r="H132" i="1"/>
  <c r="H131" i="1"/>
  <c r="H130" i="1"/>
  <c r="H129" i="1"/>
  <c r="H128" i="1"/>
  <c r="J127" i="1"/>
  <c r="H127" i="1"/>
  <c r="H126" i="1"/>
  <c r="J125" i="1" s="1"/>
  <c r="H125" i="1"/>
  <c r="H124" i="1"/>
  <c r="H123" i="1"/>
  <c r="H122" i="1"/>
  <c r="H121" i="1"/>
  <c r="H120" i="1"/>
  <c r="J119" i="1" s="1"/>
  <c r="H119" i="1"/>
  <c r="H118" i="1"/>
  <c r="H117" i="1"/>
  <c r="H116" i="1"/>
  <c r="H115" i="1"/>
  <c r="H111" i="1"/>
  <c r="J110" i="1" s="1"/>
  <c r="H110" i="1"/>
  <c r="H109" i="1"/>
  <c r="H108" i="1"/>
  <c r="H107" i="1"/>
  <c r="H106" i="1"/>
  <c r="H105" i="1"/>
  <c r="J104" i="1" s="1"/>
  <c r="H104" i="1"/>
  <c r="H103" i="1"/>
  <c r="H102" i="1"/>
  <c r="H101" i="1"/>
  <c r="H100" i="1"/>
  <c r="H99" i="1"/>
  <c r="H98" i="1"/>
  <c r="H97" i="1"/>
  <c r="H96" i="1"/>
  <c r="H95" i="1"/>
  <c r="J93" i="1" s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J78" i="1" s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J58" i="1"/>
  <c r="H58" i="1"/>
  <c r="H57" i="1"/>
  <c r="H56" i="1"/>
  <c r="H55" i="1"/>
  <c r="H54" i="1"/>
  <c r="H53" i="1"/>
  <c r="J52" i="1"/>
  <c r="H52" i="1"/>
  <c r="H51" i="1"/>
  <c r="H50" i="1"/>
  <c r="H49" i="1"/>
  <c r="J48" i="1"/>
  <c r="H48" i="1"/>
  <c r="H47" i="1"/>
  <c r="H46" i="1"/>
  <c r="H45" i="1"/>
  <c r="J44" i="1"/>
  <c r="H44" i="1"/>
  <c r="H43" i="1"/>
  <c r="H42" i="1"/>
  <c r="J41" i="1"/>
  <c r="H41" i="1"/>
  <c r="H40" i="1"/>
  <c r="H39" i="1"/>
  <c r="H38" i="1"/>
  <c r="H37" i="1"/>
  <c r="H36" i="1"/>
  <c r="H35" i="1"/>
  <c r="H34" i="1"/>
  <c r="H33" i="1"/>
  <c r="H32" i="1"/>
  <c r="H31" i="1"/>
  <c r="J30" i="1" s="1"/>
  <c r="H30" i="1"/>
  <c r="H29" i="1"/>
  <c r="H28" i="1"/>
  <c r="H27" i="1"/>
  <c r="J26" i="1"/>
  <c r="H26" i="1"/>
  <c r="H25" i="1"/>
  <c r="J24" i="1" s="1"/>
  <c r="H24" i="1"/>
  <c r="H23" i="1"/>
  <c r="H22" i="1"/>
  <c r="J20" i="1" s="1"/>
  <c r="H21" i="1"/>
  <c r="H20" i="1"/>
  <c r="H19" i="1"/>
  <c r="J18" i="1" s="1"/>
  <c r="H18" i="1"/>
  <c r="H17" i="1"/>
  <c r="H16" i="1"/>
  <c r="H15" i="1"/>
  <c r="J14" i="1"/>
  <c r="H14" i="1"/>
  <c r="H13" i="1"/>
  <c r="J12" i="1" s="1"/>
  <c r="H12" i="1"/>
  <c r="H11" i="1"/>
  <c r="H10" i="1"/>
  <c r="J9" i="1" s="1"/>
  <c r="H9" i="1"/>
  <c r="H8" i="1"/>
  <c r="H7" i="1"/>
  <c r="H6" i="1"/>
  <c r="H5" i="1"/>
  <c r="H168" i="2"/>
  <c r="H167" i="2"/>
  <c r="H166" i="2"/>
  <c r="H165" i="2"/>
  <c r="H164" i="2"/>
  <c r="H163" i="2"/>
  <c r="H162" i="2"/>
  <c r="H161" i="2"/>
  <c r="J160" i="2"/>
  <c r="H160" i="2"/>
  <c r="J159" i="2"/>
  <c r="H159" i="2"/>
  <c r="H158" i="2"/>
  <c r="H157" i="2"/>
  <c r="H156" i="2"/>
  <c r="H155" i="2"/>
  <c r="H154" i="2"/>
  <c r="H153" i="2"/>
  <c r="H152" i="2"/>
  <c r="J151" i="2" s="1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J133" i="2" s="1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J117" i="2" s="1"/>
  <c r="H117" i="2"/>
  <c r="H116" i="2"/>
  <c r="H115" i="2"/>
  <c r="J114" i="2" s="1"/>
  <c r="H114" i="2"/>
  <c r="H113" i="2"/>
  <c r="H112" i="2"/>
  <c r="H111" i="2"/>
  <c r="H110" i="2"/>
  <c r="H109" i="2"/>
  <c r="J108" i="2" s="1"/>
  <c r="H108" i="2"/>
  <c r="H107" i="2"/>
  <c r="H106" i="2"/>
  <c r="J105" i="2" s="1"/>
  <c r="H105" i="2"/>
  <c r="H104" i="2"/>
  <c r="H103" i="2"/>
  <c r="H102" i="2"/>
  <c r="H101" i="2"/>
  <c r="H100" i="2"/>
  <c r="H99" i="2"/>
  <c r="H98" i="2"/>
  <c r="H97" i="2"/>
  <c r="H96" i="2"/>
  <c r="H95" i="2"/>
  <c r="J94" i="2" s="1"/>
  <c r="H94" i="2"/>
  <c r="H93" i="2"/>
  <c r="H92" i="2"/>
  <c r="H91" i="2"/>
  <c r="H90" i="2"/>
  <c r="H89" i="2"/>
  <c r="J88" i="2" s="1"/>
  <c r="H88" i="2"/>
  <c r="H87" i="2"/>
  <c r="H86" i="2"/>
  <c r="J85" i="2" s="1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J72" i="2" s="1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J45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J23" i="2" s="1"/>
  <c r="H24" i="2"/>
  <c r="H23" i="2"/>
  <c r="H22" i="2"/>
  <c r="J21" i="2" s="1"/>
  <c r="H21" i="2"/>
  <c r="H20" i="2"/>
  <c r="H19" i="2"/>
  <c r="H18" i="2"/>
  <c r="H17" i="2"/>
  <c r="H16" i="2"/>
  <c r="J15" i="2" s="1"/>
  <c r="H15" i="2"/>
  <c r="H14" i="2"/>
  <c r="H13" i="2"/>
  <c r="H12" i="2"/>
  <c r="H11" i="2"/>
  <c r="H10" i="2"/>
  <c r="J9" i="2" s="1"/>
  <c r="H9" i="2"/>
  <c r="H8" i="2"/>
  <c r="H7" i="2"/>
  <c r="H6" i="2"/>
  <c r="H5" i="2"/>
  <c r="J47" i="5" l="1"/>
  <c r="J48" i="5"/>
  <c r="J9" i="5"/>
  <c r="J10" i="5"/>
  <c r="I5" i="5"/>
  <c r="J20" i="5"/>
  <c r="J21" i="5"/>
  <c r="J24" i="5"/>
  <c r="J25" i="5"/>
  <c r="J28" i="5"/>
  <c r="J31" i="5"/>
  <c r="J37" i="5"/>
  <c r="J38" i="5"/>
  <c r="J18" i="5"/>
  <c r="J33" i="5"/>
  <c r="J34" i="5"/>
  <c r="J52" i="5"/>
  <c r="J64" i="5"/>
  <c r="J65" i="5"/>
  <c r="I9" i="5"/>
  <c r="J15" i="5"/>
  <c r="I21" i="5"/>
  <c r="I23" i="5"/>
  <c r="I37" i="5"/>
  <c r="I50" i="5"/>
  <c r="J54" i="5"/>
  <c r="J58" i="5"/>
  <c r="J61" i="5"/>
  <c r="I64" i="5"/>
  <c r="I10" i="5"/>
  <c r="I12" i="5"/>
  <c r="I14" i="5"/>
  <c r="I15" i="5"/>
  <c r="I20" i="5"/>
  <c r="I38" i="5"/>
  <c r="I43" i="5"/>
  <c r="I54" i="5"/>
  <c r="I55" i="5"/>
  <c r="I57" i="5"/>
  <c r="I58" i="5"/>
  <c r="I59" i="5"/>
  <c r="I61" i="5"/>
  <c r="I62" i="5"/>
  <c r="J6" i="3"/>
  <c r="J12" i="3"/>
  <c r="J28" i="3"/>
  <c r="J40" i="3"/>
  <c r="J75" i="3"/>
  <c r="J50" i="3"/>
  <c r="J56" i="3"/>
  <c r="J63" i="3"/>
  <c r="J66" i="3"/>
  <c r="J42" i="3"/>
  <c r="J43" i="3"/>
  <c r="J72" i="3"/>
  <c r="J77" i="3"/>
  <c r="J78" i="3"/>
  <c r="J89" i="3"/>
  <c r="J90" i="3"/>
  <c r="J96" i="3"/>
  <c r="J102" i="3"/>
  <c r="I27" i="3"/>
  <c r="J33" i="3"/>
  <c r="J52" i="3"/>
  <c r="J58" i="3"/>
  <c r="I63" i="3"/>
  <c r="J80" i="3"/>
  <c r="I86" i="3"/>
  <c r="I87" i="3"/>
  <c r="I89" i="3"/>
  <c r="I33" i="3"/>
  <c r="I34" i="3"/>
  <c r="I42" i="3"/>
  <c r="I43" i="3"/>
  <c r="I52" i="3"/>
  <c r="I53" i="3"/>
  <c r="I58" i="3"/>
  <c r="I59" i="3"/>
  <c r="I62" i="3"/>
  <c r="I80" i="3"/>
  <c r="I81" i="3"/>
  <c r="J86" i="3"/>
  <c r="I90" i="3"/>
  <c r="J36" i="1"/>
  <c r="J64" i="1"/>
  <c r="J65" i="1"/>
  <c r="J70" i="1"/>
  <c r="J71" i="1"/>
  <c r="J97" i="1"/>
  <c r="J98" i="1"/>
  <c r="J139" i="1"/>
  <c r="J106" i="1"/>
  <c r="J107" i="1"/>
  <c r="J116" i="1"/>
  <c r="J122" i="1"/>
  <c r="J160" i="1"/>
  <c r="J5" i="1"/>
  <c r="J6" i="1"/>
  <c r="J38" i="1"/>
  <c r="J39" i="1"/>
  <c r="J56" i="1"/>
  <c r="J62" i="1"/>
  <c r="J67" i="1"/>
  <c r="J68" i="1"/>
  <c r="J73" i="1"/>
  <c r="J74" i="1"/>
  <c r="J84" i="1"/>
  <c r="J87" i="1"/>
  <c r="J128" i="1"/>
  <c r="J144" i="1"/>
  <c r="J151" i="1"/>
  <c r="J155" i="1"/>
  <c r="I133" i="1"/>
  <c r="I141" i="1"/>
  <c r="I143" i="1"/>
  <c r="J147" i="1"/>
  <c r="I115" i="1"/>
  <c r="I116" i="1"/>
  <c r="I132" i="1"/>
  <c r="J133" i="1"/>
  <c r="I144" i="1"/>
  <c r="I147" i="1"/>
  <c r="I148" i="1"/>
  <c r="I154" i="1"/>
  <c r="I155" i="1"/>
  <c r="I157" i="1"/>
  <c r="J110" i="2"/>
  <c r="J111" i="2"/>
  <c r="J128" i="2"/>
  <c r="J129" i="2"/>
  <c r="J144" i="2"/>
  <c r="J145" i="2"/>
  <c r="J46" i="2"/>
  <c r="J57" i="2"/>
  <c r="J77" i="2"/>
  <c r="J78" i="2"/>
  <c r="J90" i="2"/>
  <c r="J91" i="2"/>
  <c r="I140" i="2"/>
  <c r="J166" i="2"/>
  <c r="J167" i="2"/>
  <c r="I5" i="2"/>
  <c r="I6" i="2"/>
  <c r="J5" i="2"/>
  <c r="I29" i="2"/>
  <c r="J30" i="2"/>
  <c r="I33" i="2"/>
  <c r="I35" i="2"/>
  <c r="J36" i="2"/>
  <c r="I46" i="2"/>
  <c r="I63" i="2"/>
  <c r="J68" i="2"/>
  <c r="J81" i="2"/>
  <c r="J97" i="2"/>
  <c r="J96" i="2"/>
  <c r="I104" i="2"/>
  <c r="I110" i="2"/>
  <c r="J119" i="2"/>
  <c r="I131" i="2"/>
  <c r="J136" i="2"/>
  <c r="I162" i="2"/>
  <c r="I30" i="2"/>
  <c r="I32" i="2"/>
  <c r="J33" i="2"/>
  <c r="I36" i="2"/>
  <c r="I38" i="2"/>
  <c r="I45" i="2"/>
  <c r="I53" i="2"/>
  <c r="I59" i="2"/>
  <c r="J60" i="2"/>
  <c r="I65" i="2"/>
  <c r="J66" i="2"/>
  <c r="J69" i="2"/>
  <c r="J71" i="2"/>
  <c r="J75" i="2"/>
  <c r="I78" i="2"/>
  <c r="J82" i="2"/>
  <c r="J84" i="2"/>
  <c r="I100" i="2"/>
  <c r="I105" i="2"/>
  <c r="J120" i="2"/>
  <c r="I123" i="2"/>
  <c r="J137" i="2"/>
  <c r="I141" i="2"/>
  <c r="J142" i="2"/>
  <c r="I147" i="2"/>
  <c r="J148" i="2"/>
  <c r="I154" i="2"/>
  <c r="I163" i="2"/>
  <c r="I51" i="2"/>
  <c r="I52" i="2"/>
  <c r="J53" i="2"/>
  <c r="I60" i="2"/>
  <c r="I62" i="2"/>
  <c r="J63" i="2"/>
  <c r="I66" i="2"/>
  <c r="I68" i="2"/>
  <c r="I69" i="2"/>
  <c r="I71" i="2"/>
  <c r="I72" i="2"/>
  <c r="I77" i="2"/>
  <c r="I84" i="2"/>
  <c r="I85" i="2"/>
  <c r="I99" i="2"/>
  <c r="J100" i="2"/>
  <c r="J104" i="2"/>
  <c r="I122" i="2"/>
  <c r="J123" i="2"/>
  <c r="I128" i="2"/>
  <c r="I129" i="2"/>
  <c r="I136" i="2"/>
  <c r="I137" i="2"/>
  <c r="I142" i="2"/>
  <c r="I148" i="2"/>
  <c r="I153" i="2"/>
  <c r="J154" i="2"/>
  <c r="J73" i="4"/>
  <c r="J32" i="4"/>
  <c r="J35" i="4"/>
  <c r="J19" i="4"/>
  <c r="J41" i="4"/>
  <c r="J60" i="4"/>
  <c r="J31" i="4"/>
  <c r="J24" i="4"/>
  <c r="J34" i="4"/>
  <c r="J44" i="4"/>
  <c r="J59" i="4"/>
  <c r="J65" i="4"/>
  <c r="J77" i="4"/>
  <c r="I50" i="4"/>
  <c r="I8" i="4"/>
  <c r="J9" i="4"/>
  <c r="I21" i="4"/>
  <c r="I25" i="4"/>
  <c r="I31" i="4"/>
  <c r="I35" i="4"/>
  <c r="I45" i="4"/>
  <c r="I65" i="4"/>
  <c r="I70" i="4"/>
  <c r="I75" i="4"/>
  <c r="I81" i="4"/>
  <c r="I83" i="4"/>
  <c r="I9" i="4"/>
  <c r="I22" i="4"/>
  <c r="I24" i="4"/>
  <c r="I32" i="4"/>
  <c r="I34" i="4"/>
  <c r="I43" i="4"/>
  <c r="I44" i="4"/>
  <c r="I66" i="4"/>
  <c r="I69" i="4"/>
  <c r="J70" i="4"/>
  <c r="I80" i="4"/>
  <c r="J81" i="4"/>
  <c r="I94" i="4"/>
  <c r="J138" i="1"/>
  <c r="I139" i="1"/>
  <c r="I138" i="1"/>
  <c r="J83" i="1"/>
  <c r="J42" i="1"/>
  <c r="I42" i="1"/>
  <c r="I41" i="1"/>
  <c r="J101" i="3"/>
  <c r="I102" i="3"/>
  <c r="I101" i="3"/>
  <c r="J98" i="3"/>
  <c r="I99" i="3"/>
  <c r="I98" i="3"/>
  <c r="J95" i="3"/>
  <c r="I96" i="3"/>
  <c r="I95" i="3"/>
  <c r="J92" i="3"/>
  <c r="I93" i="3"/>
  <c r="I92" i="3"/>
  <c r="I84" i="3"/>
  <c r="J83" i="3"/>
  <c r="J84" i="3"/>
  <c r="I83" i="3"/>
  <c r="I77" i="3"/>
  <c r="I78" i="3"/>
  <c r="I75" i="3"/>
  <c r="I74" i="3"/>
  <c r="I71" i="3"/>
  <c r="J71" i="3"/>
  <c r="I72" i="3"/>
  <c r="I68" i="3"/>
  <c r="J69" i="3"/>
  <c r="J68" i="3"/>
  <c r="I69" i="3"/>
  <c r="J65" i="3"/>
  <c r="I66" i="3"/>
  <c r="I65" i="3"/>
  <c r="I61" i="3"/>
  <c r="J55" i="3"/>
  <c r="I56" i="3"/>
  <c r="I55" i="3"/>
  <c r="J49" i="3"/>
  <c r="I50" i="3"/>
  <c r="I49" i="3"/>
  <c r="I48" i="3"/>
  <c r="I46" i="3"/>
  <c r="J45" i="3"/>
  <c r="I45" i="3"/>
  <c r="J39" i="3"/>
  <c r="I39" i="3"/>
  <c r="I40" i="3"/>
  <c r="J36" i="3"/>
  <c r="I37" i="3"/>
  <c r="I36" i="3"/>
  <c r="J30" i="3"/>
  <c r="I31" i="3"/>
  <c r="I30" i="3"/>
  <c r="I28" i="3"/>
  <c r="I25" i="3"/>
  <c r="I24" i="3"/>
  <c r="I23" i="3"/>
  <c r="J20" i="3"/>
  <c r="I21" i="3"/>
  <c r="I20" i="3"/>
  <c r="I15" i="3"/>
  <c r="J15" i="3"/>
  <c r="I14" i="3"/>
  <c r="I18" i="3"/>
  <c r="J17" i="3"/>
  <c r="J18" i="3"/>
  <c r="I17" i="3"/>
  <c r="J11" i="3"/>
  <c r="I12" i="3"/>
  <c r="I11" i="3"/>
  <c r="J8" i="3"/>
  <c r="I9" i="3"/>
  <c r="I8" i="3"/>
  <c r="I5" i="3"/>
  <c r="I6" i="3"/>
  <c r="I65" i="5"/>
  <c r="I52" i="5"/>
  <c r="J51" i="5"/>
  <c r="I51" i="5"/>
  <c r="I48" i="5"/>
  <c r="I47" i="5"/>
  <c r="J44" i="5"/>
  <c r="I44" i="5"/>
  <c r="I45" i="5"/>
  <c r="J40" i="5"/>
  <c r="I41" i="5"/>
  <c r="I40" i="5"/>
  <c r="I36" i="5"/>
  <c r="I34" i="5"/>
  <c r="I33" i="5"/>
  <c r="I31" i="5"/>
  <c r="J30" i="5"/>
  <c r="I30" i="5"/>
  <c r="I28" i="5"/>
  <c r="J27" i="5"/>
  <c r="I27" i="5"/>
  <c r="I25" i="5"/>
  <c r="I24" i="5"/>
  <c r="J17" i="5"/>
  <c r="I18" i="5"/>
  <c r="I17" i="5"/>
  <c r="J14" i="5"/>
  <c r="I13" i="5"/>
  <c r="J150" i="2"/>
  <c r="I151" i="2"/>
  <c r="I150" i="2"/>
  <c r="I145" i="2"/>
  <c r="I144" i="2"/>
  <c r="J74" i="2"/>
  <c r="I75" i="2"/>
  <c r="I74" i="2"/>
  <c r="J62" i="2"/>
  <c r="I6" i="5"/>
  <c r="J6" i="5"/>
  <c r="I7" i="5"/>
  <c r="J92" i="4"/>
  <c r="I92" i="4"/>
  <c r="I91" i="4"/>
  <c r="J88" i="4"/>
  <c r="J89" i="4"/>
  <c r="I89" i="4"/>
  <c r="I88" i="4"/>
  <c r="I87" i="4"/>
  <c r="J84" i="4"/>
  <c r="J85" i="4"/>
  <c r="I85" i="4"/>
  <c r="I84" i="4"/>
  <c r="J80" i="4"/>
  <c r="I78" i="4"/>
  <c r="I77" i="4"/>
  <c r="I76" i="4"/>
  <c r="J69" i="4"/>
  <c r="I63" i="4"/>
  <c r="I62" i="4"/>
  <c r="I60" i="4"/>
  <c r="I59" i="4"/>
  <c r="I57" i="4"/>
  <c r="J56" i="4"/>
  <c r="I56" i="4"/>
  <c r="I54" i="4"/>
  <c r="J53" i="4"/>
  <c r="I53" i="4"/>
  <c r="J51" i="4"/>
  <c r="I51" i="4"/>
  <c r="I47" i="4"/>
  <c r="J47" i="4"/>
  <c r="I48" i="4"/>
  <c r="I41" i="4"/>
  <c r="I40" i="4"/>
  <c r="I38" i="4"/>
  <c r="J38" i="4"/>
  <c r="I37" i="4"/>
  <c r="I30" i="4"/>
  <c r="J27" i="4"/>
  <c r="J28" i="4"/>
  <c r="I28" i="4"/>
  <c r="I27" i="4"/>
  <c r="J18" i="4"/>
  <c r="I19" i="4"/>
  <c r="I18" i="4"/>
  <c r="I17" i="4"/>
  <c r="I16" i="4"/>
  <c r="I15" i="4"/>
  <c r="I14" i="4"/>
  <c r="I12" i="4"/>
  <c r="J12" i="4"/>
  <c r="I11" i="4"/>
  <c r="J5" i="4"/>
  <c r="I6" i="4"/>
  <c r="I5" i="4"/>
  <c r="I47" i="1"/>
  <c r="J45" i="1"/>
  <c r="I45" i="1"/>
  <c r="I44" i="1"/>
  <c r="I160" i="1"/>
  <c r="I159" i="1"/>
  <c r="I158" i="1"/>
  <c r="I153" i="1"/>
  <c r="I151" i="1"/>
  <c r="I150" i="1"/>
  <c r="I146" i="1"/>
  <c r="I142" i="1"/>
  <c r="J135" i="1"/>
  <c r="I136" i="1"/>
  <c r="I135" i="1"/>
  <c r="J132" i="1"/>
  <c r="I131" i="1"/>
  <c r="I130" i="1"/>
  <c r="I128" i="1"/>
  <c r="I127" i="1"/>
  <c r="J124" i="1"/>
  <c r="I125" i="1"/>
  <c r="I124" i="1"/>
  <c r="J121" i="1"/>
  <c r="I122" i="1"/>
  <c r="I121" i="1"/>
  <c r="J118" i="1"/>
  <c r="I119" i="1"/>
  <c r="I118" i="1"/>
  <c r="J115" i="1"/>
  <c r="I5" i="1"/>
  <c r="J8" i="1"/>
  <c r="J11" i="1"/>
  <c r="J17" i="1"/>
  <c r="J21" i="1"/>
  <c r="J23" i="1"/>
  <c r="I27" i="1"/>
  <c r="J27" i="1"/>
  <c r="J29" i="1"/>
  <c r="I38" i="1"/>
  <c r="I48" i="1"/>
  <c r="I51" i="1"/>
  <c r="I58" i="1"/>
  <c r="I74" i="1"/>
  <c r="I77" i="1"/>
  <c r="I78" i="1"/>
  <c r="I84" i="1"/>
  <c r="I86" i="1"/>
  <c r="I97" i="1"/>
  <c r="J100" i="1"/>
  <c r="J101" i="1"/>
  <c r="I107" i="1"/>
  <c r="I6" i="1"/>
  <c r="I8" i="1"/>
  <c r="I9" i="1"/>
  <c r="I11" i="1"/>
  <c r="I12" i="1"/>
  <c r="I17" i="1"/>
  <c r="I18" i="1"/>
  <c r="I20" i="1"/>
  <c r="I21" i="1"/>
  <c r="I23" i="1"/>
  <c r="I24" i="1"/>
  <c r="I26" i="1"/>
  <c r="I29" i="1"/>
  <c r="I30" i="1"/>
  <c r="I32" i="1"/>
  <c r="I33" i="1"/>
  <c r="J33" i="1"/>
  <c r="I39" i="1"/>
  <c r="I49" i="1"/>
  <c r="J49" i="1"/>
  <c r="I59" i="1"/>
  <c r="J59" i="1"/>
  <c r="I73" i="1"/>
  <c r="J77" i="1"/>
  <c r="I83" i="1"/>
  <c r="J86" i="1"/>
  <c r="I87" i="1"/>
  <c r="I94" i="1"/>
  <c r="I98" i="1"/>
  <c r="J109" i="1"/>
  <c r="I110" i="1"/>
  <c r="I109" i="1"/>
  <c r="I106" i="1"/>
  <c r="J103" i="1"/>
  <c r="I104" i="1"/>
  <c r="I103" i="1"/>
  <c r="I101" i="1"/>
  <c r="I100" i="1"/>
  <c r="I96" i="1"/>
  <c r="J94" i="1"/>
  <c r="I93" i="1"/>
  <c r="I91" i="1"/>
  <c r="I90" i="1"/>
  <c r="I89" i="1"/>
  <c r="J81" i="1"/>
  <c r="I81" i="1"/>
  <c r="I80" i="1"/>
  <c r="I76" i="1"/>
  <c r="I71" i="1"/>
  <c r="I70" i="1"/>
  <c r="I67" i="1"/>
  <c r="I68" i="1"/>
  <c r="I65" i="1"/>
  <c r="I64" i="1"/>
  <c r="J61" i="1"/>
  <c r="I62" i="1"/>
  <c r="I61" i="1"/>
  <c r="J55" i="1"/>
  <c r="I56" i="1"/>
  <c r="I55" i="1"/>
  <c r="J53" i="1"/>
  <c r="I53" i="1"/>
  <c r="I52" i="1"/>
  <c r="J35" i="1"/>
  <c r="I36" i="1"/>
  <c r="I35" i="1"/>
  <c r="J32" i="1"/>
  <c r="J15" i="1"/>
  <c r="I15" i="1"/>
  <c r="I14" i="1"/>
  <c r="I167" i="2"/>
  <c r="I166" i="2"/>
  <c r="I165" i="2"/>
  <c r="I160" i="2"/>
  <c r="I159" i="2"/>
  <c r="I157" i="2"/>
  <c r="J157" i="2"/>
  <c r="J156" i="2"/>
  <c r="I156" i="2"/>
  <c r="J72" i="4"/>
  <c r="I73" i="4"/>
  <c r="I72" i="4"/>
  <c r="I68" i="4"/>
  <c r="J147" i="2"/>
  <c r="I139" i="2"/>
  <c r="I135" i="2"/>
  <c r="I133" i="2"/>
  <c r="J132" i="2"/>
  <c r="I132" i="2"/>
  <c r="J126" i="2"/>
  <c r="I126" i="2"/>
  <c r="I125" i="2"/>
  <c r="J122" i="2"/>
  <c r="I120" i="2"/>
  <c r="I119" i="2"/>
  <c r="J116" i="2"/>
  <c r="I117" i="2"/>
  <c r="I116" i="2"/>
  <c r="I114" i="2"/>
  <c r="J113" i="2"/>
  <c r="I113" i="2"/>
  <c r="I111" i="2"/>
  <c r="I107" i="2"/>
  <c r="J107" i="2"/>
  <c r="I108" i="2"/>
  <c r="I103" i="2"/>
  <c r="I102" i="2"/>
  <c r="I97" i="2"/>
  <c r="I96" i="2"/>
  <c r="J93" i="2"/>
  <c r="I94" i="2"/>
  <c r="I93" i="2"/>
  <c r="I91" i="2"/>
  <c r="I90" i="2"/>
  <c r="J87" i="2"/>
  <c r="I88" i="2"/>
  <c r="I87" i="2"/>
  <c r="I82" i="2"/>
  <c r="I81" i="2"/>
  <c r="I80" i="2"/>
  <c r="J56" i="2"/>
  <c r="I57" i="2"/>
  <c r="I56" i="2"/>
  <c r="I55" i="2"/>
  <c r="J48" i="2"/>
  <c r="J49" i="2"/>
  <c r="I49" i="2"/>
  <c r="I48" i="2"/>
  <c r="J43" i="2"/>
  <c r="I43" i="2"/>
  <c r="I42" i="2"/>
  <c r="J40" i="2"/>
  <c r="J39" i="2"/>
  <c r="I40" i="2"/>
  <c r="I39" i="2"/>
  <c r="J8" i="2"/>
  <c r="I9" i="2"/>
  <c r="J29" i="2"/>
  <c r="J27" i="2"/>
  <c r="I27" i="2"/>
  <c r="I26" i="2"/>
  <c r="J24" i="2"/>
  <c r="I24" i="2"/>
  <c r="I23" i="2"/>
  <c r="I21" i="2"/>
  <c r="I20" i="2"/>
  <c r="J18" i="2"/>
  <c r="J17" i="2"/>
  <c r="I18" i="2"/>
  <c r="I17" i="2"/>
  <c r="J14" i="2"/>
  <c r="I15" i="2"/>
  <c r="I14" i="2"/>
  <c r="I12" i="2"/>
  <c r="J11" i="2"/>
  <c r="J12" i="2"/>
  <c r="I11" i="2"/>
  <c r="I8" i="2"/>
  <c r="J6" i="2"/>
  <c r="J8" i="4"/>
  <c r="J11" i="4"/>
  <c r="J50" i="4"/>
  <c r="J91" i="4"/>
  <c r="J14" i="3"/>
  <c r="J24" i="3"/>
  <c r="J80" i="1"/>
  <c r="J153" i="2"/>
  <c r="J20" i="2"/>
  <c r="J26" i="2"/>
  <c r="J32" i="2"/>
  <c r="J35" i="2"/>
  <c r="J42" i="2"/>
  <c r="J52" i="2"/>
  <c r="J59" i="2"/>
  <c r="J65" i="2"/>
  <c r="J99" i="2"/>
  <c r="J125" i="2"/>
  <c r="J141" i="2"/>
</calcChain>
</file>

<file path=xl/sharedStrings.xml><?xml version="1.0" encoding="utf-8"?>
<sst xmlns="http://schemas.openxmlformats.org/spreadsheetml/2006/main" count="1871" uniqueCount="296">
  <si>
    <t>Т-1</t>
  </si>
  <si>
    <t>Т-2</t>
  </si>
  <si>
    <t>Кзап.</t>
  </si>
  <si>
    <t>tgφ</t>
  </si>
  <si>
    <t>Итого</t>
  </si>
  <si>
    <t>15:30-16:00</t>
  </si>
  <si>
    <t>17:30-18:00</t>
  </si>
  <si>
    <t>16:30-17:00</t>
  </si>
  <si>
    <t>кВт</t>
  </si>
  <si>
    <t>квар</t>
  </si>
  <si>
    <t>кВА</t>
  </si>
  <si>
    <t>Кзагр. макс.</t>
  </si>
  <si>
    <t>Дисп. наим.</t>
  </si>
  <si>
    <t>08:30-09:00</t>
  </si>
  <si>
    <t>Sмакс</t>
  </si>
  <si>
    <t>Qмакс</t>
  </si>
  <si>
    <t>Pмакс</t>
  </si>
  <si>
    <t>Период максимума</t>
  </si>
  <si>
    <t>Наименование ПС</t>
  </si>
  <si>
    <t>10:30-11:00</t>
  </si>
  <si>
    <t>21:30-22:00</t>
  </si>
  <si>
    <t>16:00-16:30</t>
  </si>
  <si>
    <t>19:00-19:30</t>
  </si>
  <si>
    <t>18:30-19:00</t>
  </si>
  <si>
    <t>09:00-09:30</t>
  </si>
  <si>
    <t>08:00-08:30</t>
  </si>
  <si>
    <t>09:30-10:00</t>
  </si>
  <si>
    <t>Тип</t>
  </si>
  <si>
    <t>ТМН</t>
  </si>
  <si>
    <t>ТМ</t>
  </si>
  <si>
    <t>ТДН</t>
  </si>
  <si>
    <t>ТДТН</t>
  </si>
  <si>
    <t>18:00-18:30</t>
  </si>
  <si>
    <t>10:00-10:30</t>
  </si>
  <si>
    <t>07:30-08:00</t>
  </si>
  <si>
    <t>11:30-12:00</t>
  </si>
  <si>
    <t>19:30-20:00</t>
  </si>
  <si>
    <t>20:00-20:30</t>
  </si>
  <si>
    <t>17:00-17:30</t>
  </si>
  <si>
    <t>-</t>
  </si>
  <si>
    <t>Т-3</t>
  </si>
  <si>
    <t>Т-4</t>
  </si>
  <si>
    <t>Мякса 35/10кВ</t>
  </si>
  <si>
    <t>Домозерово 35/10кВ</t>
  </si>
  <si>
    <t>Аксеново 35/10кВ</t>
  </si>
  <si>
    <t>Мочала 35/10кВ</t>
  </si>
  <si>
    <t>Подольская 35/10кВ</t>
  </si>
  <si>
    <t>Заполье 110/10кВ</t>
  </si>
  <si>
    <t>Чаромское 35/10кВ</t>
  </si>
  <si>
    <t>Чебсара 35/10кВ</t>
  </si>
  <si>
    <t>13:00-13:30</t>
  </si>
  <si>
    <t>ТДТНГ</t>
  </si>
  <si>
    <t>13:30-14:00</t>
  </si>
  <si>
    <t>14:30-15:00</t>
  </si>
  <si>
    <t>Фетинино 35/10кВ</t>
  </si>
  <si>
    <t>ТАМ</t>
  </si>
  <si>
    <t>ТАМГ</t>
  </si>
  <si>
    <t>Золотавцево 35/10кВ</t>
  </si>
  <si>
    <t>20:30-21:00</t>
  </si>
  <si>
    <t>15:00-15:30</t>
  </si>
  <si>
    <t>Косково 35/10кВ</t>
  </si>
  <si>
    <t>Морозовица 35/10кВ</t>
  </si>
  <si>
    <t>В.Ентала 35/10кВ</t>
  </si>
  <si>
    <t>Сараево 35/10кВ</t>
  </si>
  <si>
    <t>Байдарово 35/10кВ</t>
  </si>
  <si>
    <t>Демино 35/10кВ</t>
  </si>
  <si>
    <t>Завражье 35/10кВ</t>
  </si>
  <si>
    <t>Ивантец 35/10кВ</t>
  </si>
  <si>
    <t>Вострое 110/10кВ</t>
  </si>
  <si>
    <t>ТМТН</t>
  </si>
  <si>
    <t>Благовещенье 35/10кВ</t>
  </si>
  <si>
    <t>Власьевская 110/10кВ</t>
  </si>
  <si>
    <t>Евсеевская 35/10кВ</t>
  </si>
  <si>
    <t>Коварзино 110/35/10кВ</t>
  </si>
  <si>
    <t>Коротец 35/10кВ</t>
  </si>
  <si>
    <t>Чарозеро 35/10кВ</t>
  </si>
  <si>
    <t>Бечевинка 110/10кВ</t>
  </si>
  <si>
    <t>Андозеро 35/10кВ</t>
  </si>
  <si>
    <t>Артюшино 35/10кВ</t>
  </si>
  <si>
    <t>Пиксимово 35/10кВ</t>
  </si>
  <si>
    <t>Ивановская 35/10кВ</t>
  </si>
  <si>
    <t>Андреевская 35/10кВ</t>
  </si>
  <si>
    <t>Рубеж 35/6кВ</t>
  </si>
  <si>
    <t>Ольховская 35/10кВ</t>
  </si>
  <si>
    <t>Анненская 35/6кВ</t>
  </si>
  <si>
    <t>12:30-13:00</t>
  </si>
  <si>
    <t>14:00-14:30</t>
  </si>
  <si>
    <t>ТМГ</t>
  </si>
  <si>
    <t>Абаканово 35/10кВ</t>
  </si>
  <si>
    <t>ТМТ</t>
  </si>
  <si>
    <t>Поповка 35/10кВ</t>
  </si>
  <si>
    <t>Лукинское 35/10кВ</t>
  </si>
  <si>
    <t>Юрочкино 35/10кВ</t>
  </si>
  <si>
    <t>Барановская 35/10кВ</t>
  </si>
  <si>
    <t>Никольское 35/10кВ</t>
  </si>
  <si>
    <t>Тимохино 35/10кВ</t>
  </si>
  <si>
    <t>Тешемля 35/10кВ</t>
  </si>
  <si>
    <t>Айга 35/10кВ</t>
  </si>
  <si>
    <t>Никольская 35/10кВ</t>
  </si>
  <si>
    <t>Аниково 35/10кВ</t>
  </si>
  <si>
    <t>Тиманово 35/10кВ</t>
  </si>
  <si>
    <t>Шелота 35/10кВ</t>
  </si>
  <si>
    <t>Урусовская 35/10кВ</t>
  </si>
  <si>
    <t>Сметанино 35/10кВ</t>
  </si>
  <si>
    <t>Морозово 35/10кВ</t>
  </si>
  <si>
    <t>Паприха 35/10кВ</t>
  </si>
  <si>
    <t>Снасудово 35/10кВ</t>
  </si>
  <si>
    <t>Калинкино 35/10кВ</t>
  </si>
  <si>
    <t>Прожектор 35/10кВ</t>
  </si>
  <si>
    <t>Комельская 35/10кВ</t>
  </si>
  <si>
    <t>Криводино 35/10кВ</t>
  </si>
  <si>
    <t>Минькино 35/10кВ</t>
  </si>
  <si>
    <t>Слобода 35/10кВ</t>
  </si>
  <si>
    <t>Деревенька 35/10кВ</t>
  </si>
  <si>
    <t>Гридино 35/10кВ</t>
  </si>
  <si>
    <t>Никитино 35/10кВ</t>
  </si>
  <si>
    <t>Сурково 35/10кВ</t>
  </si>
  <si>
    <t>Бережное 35/10кВ</t>
  </si>
  <si>
    <t>Заднее 35/10кВ</t>
  </si>
  <si>
    <t>Арзубиха 35/10кВ</t>
  </si>
  <si>
    <t>Золотава 35/10кВ</t>
  </si>
  <si>
    <t>Кумзеро 35/10кВ</t>
  </si>
  <si>
    <t>Шапша 35/10кВ</t>
  </si>
  <si>
    <t>Гремячий 35/10кВ</t>
  </si>
  <si>
    <t>Шокша 35/10кВ</t>
  </si>
  <si>
    <t>Монастырская 35/10кВ</t>
  </si>
  <si>
    <t>Игумницево 35/10кВ</t>
  </si>
  <si>
    <t>Шейбухта 35/10кВ</t>
  </si>
  <si>
    <t>12:00-12:30</t>
  </si>
  <si>
    <t>Параметры тр-ров ПС</t>
  </si>
  <si>
    <t>11:00-11:30</t>
  </si>
  <si>
    <t>S ном, кВА</t>
  </si>
  <si>
    <t>22:00-22:30</t>
  </si>
  <si>
    <t>21:00-21:30</t>
  </si>
  <si>
    <t>22:30-23:00</t>
  </si>
  <si>
    <t>23:00-23:30</t>
  </si>
  <si>
    <t>Новленское 110/10кВ</t>
  </si>
  <si>
    <t>База 35/10кВ</t>
  </si>
  <si>
    <t>23:30-23:59</t>
  </si>
  <si>
    <t>TOTRc</t>
  </si>
  <si>
    <t>06:30-07:00</t>
  </si>
  <si>
    <t>ТРДН</t>
  </si>
  <si>
    <t>Северная 35/0,4кВ</t>
  </si>
  <si>
    <t>06:00-06:30</t>
  </si>
  <si>
    <t>01:30-02:00</t>
  </si>
  <si>
    <t>Ферапонтово 110/10кВ</t>
  </si>
  <si>
    <t>Никоновская 35/10кВ</t>
  </si>
  <si>
    <t>Ягница 35/10кВ</t>
  </si>
  <si>
    <t>05:00-05:30</t>
  </si>
  <si>
    <t>9:30 - 10:00</t>
  </si>
  <si>
    <t>Кубенский водозабор 35/6кВ</t>
  </si>
  <si>
    <t>Кзагр. макс. N-1</t>
  </si>
  <si>
    <t>TORc</t>
  </si>
  <si>
    <t>Кьярда 35/10кВ</t>
  </si>
  <si>
    <t>04:00-04:30</t>
  </si>
  <si>
    <t>05:30-06:00</t>
  </si>
  <si>
    <t>Итог 3,4</t>
  </si>
  <si>
    <t>TDQ</t>
  </si>
  <si>
    <t>ТРДНС</t>
  </si>
  <si>
    <t>ТДНС</t>
  </si>
  <si>
    <t>Центральная 110/10/6кВ</t>
  </si>
  <si>
    <t>Восточная 110/35/10кВ</t>
  </si>
  <si>
    <t>Луговая 110/35/10кВ</t>
  </si>
  <si>
    <t>Ермаково 110/35/10кВ</t>
  </si>
  <si>
    <t>Маега 35/10кВ</t>
  </si>
  <si>
    <t>Можайское 35/10кВ</t>
  </si>
  <si>
    <t>Надеево 35/10кВ</t>
  </si>
  <si>
    <t>Западная 110/35/10/6кВ</t>
  </si>
  <si>
    <t>Кубенское 110/35/10кВ</t>
  </si>
  <si>
    <t>Кипелово 110/10кВ</t>
  </si>
  <si>
    <t>Ананьино 110/35/6кВ</t>
  </si>
  <si>
    <t>Нефедово 110/35/10кВ</t>
  </si>
  <si>
    <t>Макарово 35/10кВ</t>
  </si>
  <si>
    <t>Молочное 35/10кВ</t>
  </si>
  <si>
    <t>Грязовец 110/35/10кВ</t>
  </si>
  <si>
    <t>Вохтога 110/10кВ</t>
  </si>
  <si>
    <t>Плоское 110/35/10кВ</t>
  </si>
  <si>
    <t>Жерноково 110/35/10кВ</t>
  </si>
  <si>
    <t>ГДЗ 110/6-10кВ</t>
  </si>
  <si>
    <t>Биряково 110/10кВ</t>
  </si>
  <si>
    <t>Кадников 110/10кВ</t>
  </si>
  <si>
    <t>Воробьево 110/35/10кВ</t>
  </si>
  <si>
    <t>Чекшино 110/10кВ</t>
  </si>
  <si>
    <t>Архангельская 35/10кВ</t>
  </si>
  <si>
    <t>Вожега 110/35/10кВ</t>
  </si>
  <si>
    <t>У.Кубенское 35/10кВ</t>
  </si>
  <si>
    <t>Корнилово 35/10кВ</t>
  </si>
  <si>
    <t>Харовск(р) 110/35/10кВ</t>
  </si>
  <si>
    <t>Семигородняя 110/10кВ</t>
  </si>
  <si>
    <t>Н.Погост 110/10кВ</t>
  </si>
  <si>
    <t>Пундуга 110/10кВ</t>
  </si>
  <si>
    <t>Сямжа 110/35/10кВ</t>
  </si>
  <si>
    <t>Шуйское 110/35/10кВ</t>
  </si>
  <si>
    <t>Искра 110/10кВ</t>
  </si>
  <si>
    <t>Нелазское 110/10кВ</t>
  </si>
  <si>
    <t>Загородная 110/10кВ</t>
  </si>
  <si>
    <t>Заягорба 110/10кВ</t>
  </si>
  <si>
    <t>Енюково 110/6-10кВ</t>
  </si>
  <si>
    <t>Н.Углы 110/35/10кВ</t>
  </si>
  <si>
    <t xml:space="preserve">Климовская 110/35/10кВ </t>
  </si>
  <si>
    <t>Малечкино 35/10кВ</t>
  </si>
  <si>
    <t>Ирдоматка 35/10кВ</t>
  </si>
  <si>
    <t>Петринево 110/35/10кВ</t>
  </si>
  <si>
    <t>Коротово 110/35/10кВ</t>
  </si>
  <si>
    <t>Суда 110/35/10кВ</t>
  </si>
  <si>
    <t>Вешняки 35/10кВ</t>
  </si>
  <si>
    <t>Батран 110/35/10кВ</t>
  </si>
  <si>
    <t>Южная 110/35/10кВ</t>
  </si>
  <si>
    <t>Щетинское 35/10кВ</t>
  </si>
  <si>
    <t>Устюжна 110/35/10кВ</t>
  </si>
  <si>
    <t>Желябово 110/10кВ</t>
  </si>
  <si>
    <t>Никола 35/10кВ</t>
  </si>
  <si>
    <t>Чагода 110/35/10кВ</t>
  </si>
  <si>
    <t>Анисимово 110/10кВ</t>
  </si>
  <si>
    <t>Покровское 110/10кВ</t>
  </si>
  <si>
    <t>Избоищи 110/35/10кВ</t>
  </si>
  <si>
    <t>Стеклозавод 110/10кВ</t>
  </si>
  <si>
    <t>Сазоново 35/10кВ</t>
  </si>
  <si>
    <t>Шексна 110/35/6-10кВ</t>
  </si>
  <si>
    <t>Нифантово 110/35/10кВ</t>
  </si>
  <si>
    <t>Газ 35/10кВ</t>
  </si>
  <si>
    <t>Нестерово 35/10кВ</t>
  </si>
  <si>
    <t>Сизьма 35/10кВ</t>
  </si>
  <si>
    <t>Чуровское 35/10кВ</t>
  </si>
  <si>
    <t>Свигра 35/0,4кВ</t>
  </si>
  <si>
    <t>Кадуй 110/35/10кВ</t>
  </si>
  <si>
    <t>Поселковая 110/10кВ</t>
  </si>
  <si>
    <t>Хохлово 35/10кВ</t>
  </si>
  <si>
    <t>Великое 35/10кВ</t>
  </si>
  <si>
    <t>Андога 35/10кВ</t>
  </si>
  <si>
    <t>Бабаево 110/35/10кВ</t>
  </si>
  <si>
    <t>Б-Суда 35/10кВ</t>
  </si>
  <si>
    <t>Пяжелка 35/10кВ</t>
  </si>
  <si>
    <t xml:space="preserve">Борки 110/35/6кВ </t>
  </si>
  <si>
    <t>В.Устюг 110/35/6кВ</t>
  </si>
  <si>
    <t>Дымково 110/35/10кВ</t>
  </si>
  <si>
    <t>У.Алексеево 110/35/10кВ</t>
  </si>
  <si>
    <t>Полдарса 110/10кВ</t>
  </si>
  <si>
    <t>Приводино 110/35/10кВ</t>
  </si>
  <si>
    <t>Сусоловка 110/10кВ</t>
  </si>
  <si>
    <t xml:space="preserve">СРЗ 35/6кВ </t>
  </si>
  <si>
    <t>Кузино 35/10кВ</t>
  </si>
  <si>
    <t>Новатор 35/10кВ</t>
  </si>
  <si>
    <t>Палема 35/10кВ</t>
  </si>
  <si>
    <t>Покрово 35/10кВ</t>
  </si>
  <si>
    <t>Ломоватка 35/10кВ</t>
  </si>
  <si>
    <t>Дружба 35/10кВ</t>
  </si>
  <si>
    <t>К.Городок 110/35/10кВ</t>
  </si>
  <si>
    <t>Н.Енангск 35/10кВ</t>
  </si>
  <si>
    <t>НПС 110/35/10кВ</t>
  </si>
  <si>
    <t>Городищна 35/10кВ</t>
  </si>
  <si>
    <t>Нюксеница 35/10кВ</t>
  </si>
  <si>
    <t>Игмас 35/10кВ</t>
  </si>
  <si>
    <t>Никольск 110/35/10кВ</t>
  </si>
  <si>
    <t>Калинино 110/10кВ</t>
  </si>
  <si>
    <t>Зеленцово 110/10кВ</t>
  </si>
  <si>
    <t>Коммунальная 35/10кВ</t>
  </si>
  <si>
    <t>В.С.Погост 110/10кВ</t>
  </si>
  <si>
    <t>Тарнога 110/35/10кВ</t>
  </si>
  <si>
    <t>Тотьма-2 110/10кВ</t>
  </si>
  <si>
    <t>Тотьма-1 110/35/10кВ</t>
  </si>
  <si>
    <t>Погорелово 110/35/10кВ</t>
  </si>
  <si>
    <t>Царева 110/35/10кВ</t>
  </si>
  <si>
    <t>Великодворье 35/10кВ</t>
  </si>
  <si>
    <t>Мосеево 35/10кВ</t>
  </si>
  <si>
    <t>Д.Починок 35/10кВ</t>
  </si>
  <si>
    <t>Карица 35/10кВ</t>
  </si>
  <si>
    <t>Бабушкино 110/35/10кВ</t>
  </si>
  <si>
    <t>Рослятино 110/10кВ</t>
  </si>
  <si>
    <t>Ляменьга 110/10кВ</t>
  </si>
  <si>
    <t>Ида 35/10кВ</t>
  </si>
  <si>
    <t>Верховажье 110/35/10кВ</t>
  </si>
  <si>
    <t>Чушевицы 110/35/10кВ</t>
  </si>
  <si>
    <t>Кириллов 110/35/10кВ</t>
  </si>
  <si>
    <t>Ник. Торжок 110/10кВ</t>
  </si>
  <si>
    <t>Коврижино 35/10/0,4кВ</t>
  </si>
  <si>
    <t>Талицы 35/10кВ</t>
  </si>
  <si>
    <t>Белозерск 110/35/10кВ</t>
  </si>
  <si>
    <t>Антушево 110/35/10кВ</t>
  </si>
  <si>
    <t>Шола 35/10кВ</t>
  </si>
  <si>
    <t xml:space="preserve">Н.Мондома 35/10кВ </t>
  </si>
  <si>
    <t>Георгиевская 35/10кВ</t>
  </si>
  <si>
    <t>Вашки 110/35/10кВ</t>
  </si>
  <si>
    <t>Новокемская 35/10кВ</t>
  </si>
  <si>
    <t>Белоусово 110/35/10/6кВ</t>
  </si>
  <si>
    <t>Андома 110/10кВ</t>
  </si>
  <si>
    <t>Мегра 110/10кВ</t>
  </si>
  <si>
    <t>Устье 110/10кВ</t>
  </si>
  <si>
    <t>Вытегра 35/6кВ</t>
  </si>
  <si>
    <t>Водораздельная 35/6кВ</t>
  </si>
  <si>
    <t>Пахомовская 35/6кВ</t>
  </si>
  <si>
    <t>Новинковская 35/6кВ</t>
  </si>
  <si>
    <t>Б.Ручей 35/10кВ</t>
  </si>
  <si>
    <t>17.06.2020 (ЛРД)</t>
  </si>
  <si>
    <t>Ява 110/10кВ</t>
  </si>
  <si>
    <t>Поток 35/10кВ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</si>
</sst>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0" fillId="5" borderId="15" xfId="0" applyFill="1" applyBorder="1" applyAlignment="1">
      <alignment horizontal="left" vertical="center" wrapText="1"/>
    </xf>
    <xf numFmtId="2" fontId="1" fillId="0" borderId="12" xfId="0" applyNumberFormat="1" applyFon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18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3" fillId="8" borderId="12" xfId="0" applyNumberFormat="1" applyFont="1" applyFill="1" applyBorder="1" applyAlignment="1">
      <alignment horizontal="center" vertical="center"/>
    </xf>
    <xf numFmtId="2" fontId="3" fillId="8" borderId="6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2" fontId="3" fillId="8" borderId="10" xfId="0" applyNumberFormat="1" applyFont="1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7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2" fontId="3" fillId="8" borderId="2" xfId="0" applyNumberFormat="1" applyFont="1" applyFill="1" applyBorder="1" applyAlignment="1">
      <alignment horizontal="center" vertical="center"/>
    </xf>
    <xf numFmtId="2" fontId="3" fillId="8" borderId="3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20" fontId="5" fillId="0" borderId="22" xfId="0" applyNumberFormat="1" applyFont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" fillId="8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2" fontId="3" fillId="8" borderId="16" xfId="0" applyNumberFormat="1" applyFont="1" applyFill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2" fontId="3" fillId="3" borderId="26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7" borderId="16" xfId="0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0" fillId="0" borderId="16" xfId="0" applyNumberForma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0" fillId="6" borderId="14" xfId="0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2" fontId="3" fillId="3" borderId="28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2" fontId="0" fillId="0" borderId="12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3" fontId="3" fillId="11" borderId="12" xfId="0" applyNumberFormat="1" applyFont="1" applyFill="1" applyBorder="1" applyAlignment="1">
      <alignment horizontal="center" vertical="center"/>
    </xf>
    <xf numFmtId="0" fontId="5" fillId="11" borderId="21" xfId="0" applyFont="1" applyFill="1" applyBorder="1" applyAlignment="1">
      <alignment horizontal="center" vertical="center"/>
    </xf>
    <xf numFmtId="3" fontId="0" fillId="11" borderId="3" xfId="0" applyNumberFormat="1" applyFill="1" applyBorder="1" applyAlignment="1">
      <alignment horizontal="center" vertical="center"/>
    </xf>
    <xf numFmtId="0" fontId="5" fillId="11" borderId="22" xfId="0" applyFont="1" applyFill="1" applyBorder="1" applyAlignment="1">
      <alignment horizontal="center" vertical="center"/>
    </xf>
    <xf numFmtId="3" fontId="0" fillId="11" borderId="2" xfId="0" applyNumberFormat="1" applyFill="1" applyBorder="1" applyAlignment="1">
      <alignment horizontal="center" vertical="center"/>
    </xf>
    <xf numFmtId="0" fontId="5" fillId="11" borderId="23" xfId="0" applyFont="1" applyFill="1" applyBorder="1" applyAlignment="1">
      <alignment horizontal="center" vertical="center"/>
    </xf>
    <xf numFmtId="3" fontId="3" fillId="11" borderId="6" xfId="0" applyNumberFormat="1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3" fontId="0" fillId="11" borderId="16" xfId="0" applyNumberForma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3" fontId="6" fillId="0" borderId="31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2" fontId="0" fillId="0" borderId="2" xfId="0" quotePrefix="1" applyNumberFormat="1" applyFont="1" applyBorder="1" applyAlignment="1">
      <alignment horizontal="center" vertical="center"/>
    </xf>
    <xf numFmtId="3" fontId="0" fillId="12" borderId="2" xfId="0" applyNumberFormat="1" applyFill="1" applyBorder="1" applyAlignment="1">
      <alignment horizontal="center" vertical="center"/>
    </xf>
    <xf numFmtId="0" fontId="0" fillId="12" borderId="2" xfId="0" applyFill="1" applyBorder="1" applyAlignment="1">
      <alignment horizontal="center" vertical="center"/>
    </xf>
    <xf numFmtId="3" fontId="0" fillId="11" borderId="12" xfId="0" applyNumberForma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5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2" fontId="3" fillId="4" borderId="9" xfId="0" applyNumberFormat="1" applyFont="1" applyFill="1" applyBorder="1" applyAlignment="1">
      <alignment horizontal="center" vertical="center"/>
    </xf>
    <xf numFmtId="2" fontId="3" fillId="4" borderId="5" xfId="0" quotePrefix="1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24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31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9" xfId="0" applyNumberFormat="1" applyFont="1" applyFill="1" applyBorder="1" applyAlignment="1">
      <alignment horizontal="center" vertical="center" wrapText="1"/>
    </xf>
    <xf numFmtId="2" fontId="3" fillId="2" borderId="36" xfId="0" applyNumberFormat="1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14" fontId="3" fillId="9" borderId="32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0" fontId="3" fillId="10" borderId="32" xfId="0" applyFont="1" applyFill="1" applyBorder="1" applyAlignment="1">
      <alignment horizontal="center" vertical="center"/>
    </xf>
    <xf numFmtId="0" fontId="3" fillId="10" borderId="33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3" fillId="9" borderId="34" xfId="0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21"/>
  <sheetViews>
    <sheetView tabSelected="1"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M20" sqref="M20"/>
    </sheetView>
  </sheetViews>
  <sheetFormatPr defaultColWidth="6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7" width="6.7109375" style="72" customWidth="1"/>
    <col min="8" max="10" width="7.28515625" style="72" customWidth="1"/>
    <col min="11" max="11" width="6.7109375" style="72" customWidth="1"/>
    <col min="12" max="12" width="5.7109375" style="72" customWidth="1"/>
    <col min="13" max="13" width="11.7109375" style="72" customWidth="1"/>
    <col min="14" max="16384" width="6.7109375" style="72"/>
  </cols>
  <sheetData>
    <row r="1" spans="1:12" ht="13.5" thickBot="1" x14ac:dyDescent="0.25">
      <c r="A1" s="196" t="s">
        <v>129</v>
      </c>
      <c r="B1" s="197"/>
      <c r="C1" s="197"/>
      <c r="D1" s="197"/>
      <c r="E1" s="193" t="s">
        <v>293</v>
      </c>
      <c r="F1" s="176"/>
      <c r="G1" s="176"/>
      <c r="H1" s="176"/>
      <c r="I1" s="176"/>
      <c r="J1" s="176"/>
      <c r="K1" s="176"/>
      <c r="L1" s="201"/>
    </row>
    <row r="2" spans="1:12" ht="12.75" customHeight="1" x14ac:dyDescent="0.2">
      <c r="A2" s="190" t="s">
        <v>18</v>
      </c>
      <c r="B2" s="179" t="s">
        <v>12</v>
      </c>
      <c r="C2" s="179" t="s">
        <v>27</v>
      </c>
      <c r="D2" s="179" t="s">
        <v>131</v>
      </c>
      <c r="E2" s="166" t="s">
        <v>17</v>
      </c>
      <c r="F2" s="169" t="s">
        <v>16</v>
      </c>
      <c r="G2" s="169" t="s">
        <v>15</v>
      </c>
      <c r="H2" s="169" t="s">
        <v>14</v>
      </c>
      <c r="I2" s="169" t="s">
        <v>11</v>
      </c>
      <c r="J2" s="169" t="s">
        <v>151</v>
      </c>
      <c r="K2" s="169" t="s">
        <v>2</v>
      </c>
      <c r="L2" s="173" t="s">
        <v>3</v>
      </c>
    </row>
    <row r="3" spans="1:12" ht="12.75" customHeight="1" x14ac:dyDescent="0.2">
      <c r="A3" s="191"/>
      <c r="B3" s="180"/>
      <c r="C3" s="180"/>
      <c r="D3" s="180"/>
      <c r="E3" s="167"/>
      <c r="F3" s="170"/>
      <c r="G3" s="170"/>
      <c r="H3" s="170"/>
      <c r="I3" s="171"/>
      <c r="J3" s="171"/>
      <c r="K3" s="171"/>
      <c r="L3" s="174"/>
    </row>
    <row r="4" spans="1:12" ht="12.75" customHeight="1" thickBot="1" x14ac:dyDescent="0.25">
      <c r="A4" s="192"/>
      <c r="B4" s="194"/>
      <c r="C4" s="194"/>
      <c r="D4" s="194"/>
      <c r="E4" s="168"/>
      <c r="F4" s="154" t="s">
        <v>8</v>
      </c>
      <c r="G4" s="154" t="s">
        <v>9</v>
      </c>
      <c r="H4" s="154" t="s">
        <v>10</v>
      </c>
      <c r="I4" s="172"/>
      <c r="J4" s="172"/>
      <c r="K4" s="172"/>
      <c r="L4" s="175"/>
    </row>
    <row r="5" spans="1:12" x14ac:dyDescent="0.2">
      <c r="A5" s="187" t="s">
        <v>160</v>
      </c>
      <c r="B5" s="1" t="s">
        <v>0</v>
      </c>
      <c r="C5" s="1" t="s">
        <v>139</v>
      </c>
      <c r="D5" s="21">
        <v>40000</v>
      </c>
      <c r="E5" s="33" t="s">
        <v>52</v>
      </c>
      <c r="F5" s="21">
        <v>4303.2</v>
      </c>
      <c r="G5" s="21">
        <v>739.2</v>
      </c>
      <c r="H5" s="21">
        <f t="shared" ref="H5:H16" si="0">SQRT(F5^2+G5^2)</f>
        <v>4366.22799221479</v>
      </c>
      <c r="I5" s="15">
        <f>H5/$D5</f>
        <v>0.10915569980536975</v>
      </c>
      <c r="J5" s="65">
        <f>H7/$D5</f>
        <v>0.24347202303344828</v>
      </c>
      <c r="K5" s="40">
        <v>0.67954278801607948</v>
      </c>
      <c r="L5" s="158">
        <v>0.18067068575734746</v>
      </c>
    </row>
    <row r="6" spans="1:12" x14ac:dyDescent="0.2">
      <c r="A6" s="188"/>
      <c r="B6" s="4" t="s">
        <v>1</v>
      </c>
      <c r="C6" s="42" t="s">
        <v>139</v>
      </c>
      <c r="D6" s="22">
        <v>40000</v>
      </c>
      <c r="E6" s="34" t="s">
        <v>128</v>
      </c>
      <c r="F6" s="22">
        <v>5306.4000000000005</v>
      </c>
      <c r="G6" s="22">
        <v>1108.8</v>
      </c>
      <c r="H6" s="22">
        <f t="shared" si="0"/>
        <v>5421.0071388995611</v>
      </c>
      <c r="I6" s="17">
        <f>H6/$D6</f>
        <v>0.13552517847248902</v>
      </c>
      <c r="J6" s="64">
        <f>H7/$D6</f>
        <v>0.24347202303344828</v>
      </c>
      <c r="K6" s="61">
        <v>0.66105136364717232</v>
      </c>
      <c r="L6" s="159">
        <v>0.18806622930334269</v>
      </c>
    </row>
    <row r="7" spans="1:12" ht="13.5" thickBot="1" x14ac:dyDescent="0.25">
      <c r="A7" s="188"/>
      <c r="B7" s="4" t="s">
        <v>4</v>
      </c>
      <c r="C7" s="4"/>
      <c r="D7" s="22"/>
      <c r="E7" s="34" t="s">
        <v>128</v>
      </c>
      <c r="F7" s="49">
        <v>9556.7999999999993</v>
      </c>
      <c r="G7" s="49">
        <v>1874.4</v>
      </c>
      <c r="H7" s="49">
        <f t="shared" si="0"/>
        <v>9738.8809213379318</v>
      </c>
      <c r="I7" s="17"/>
      <c r="J7" s="47"/>
      <c r="K7" s="61">
        <v>0.67258716483056979</v>
      </c>
      <c r="L7" s="159">
        <v>0.18471391972672935</v>
      </c>
    </row>
    <row r="8" spans="1:12" x14ac:dyDescent="0.2">
      <c r="A8" s="187" t="s">
        <v>161</v>
      </c>
      <c r="B8" s="91" t="s">
        <v>0</v>
      </c>
      <c r="C8" s="91" t="s">
        <v>31</v>
      </c>
      <c r="D8" s="114">
        <v>40000</v>
      </c>
      <c r="E8" s="33" t="s">
        <v>19</v>
      </c>
      <c r="F8" s="21">
        <v>5115.5200000000004</v>
      </c>
      <c r="G8" s="21">
        <v>2016</v>
      </c>
      <c r="H8" s="21">
        <f t="shared" si="0"/>
        <v>5498.4362204539575</v>
      </c>
      <c r="I8" s="15">
        <f>H8/$D8</f>
        <v>0.13746090551134893</v>
      </c>
      <c r="J8" s="65">
        <f>H10/$D8</f>
        <v>0.35628415044085249</v>
      </c>
      <c r="K8" s="40">
        <v>0.69679159009147851</v>
      </c>
      <c r="L8" s="158">
        <v>0.30103279928087218</v>
      </c>
    </row>
    <row r="9" spans="1:12" x14ac:dyDescent="0.2">
      <c r="A9" s="188"/>
      <c r="B9" s="92" t="s">
        <v>1</v>
      </c>
      <c r="C9" s="92" t="s">
        <v>31</v>
      </c>
      <c r="D9" s="93">
        <v>40000</v>
      </c>
      <c r="E9" s="34" t="s">
        <v>53</v>
      </c>
      <c r="F9" s="22">
        <v>8127.7120000000004</v>
      </c>
      <c r="G9" s="22">
        <v>3492</v>
      </c>
      <c r="H9" s="22">
        <f t="shared" si="0"/>
        <v>8846.1158908836369</v>
      </c>
      <c r="I9" s="17">
        <f>H9/$D9</f>
        <v>0.22115289727209092</v>
      </c>
      <c r="J9" s="64">
        <f>H10/$D9</f>
        <v>0.35628415044085249</v>
      </c>
      <c r="K9" s="61">
        <v>0.73379584796078379</v>
      </c>
      <c r="L9" s="159">
        <v>0.36295491087376675</v>
      </c>
    </row>
    <row r="10" spans="1:12" ht="13.5" thickBot="1" x14ac:dyDescent="0.25">
      <c r="A10" s="188"/>
      <c r="B10" s="92" t="s">
        <v>4</v>
      </c>
      <c r="C10" s="92"/>
      <c r="D10" s="93"/>
      <c r="E10" s="34" t="s">
        <v>19</v>
      </c>
      <c r="F10" s="49">
        <v>13158.976000000001</v>
      </c>
      <c r="G10" s="49">
        <v>5472</v>
      </c>
      <c r="H10" s="49">
        <f t="shared" si="0"/>
        <v>14251.3660176341</v>
      </c>
      <c r="I10" s="17"/>
      <c r="J10" s="47"/>
      <c r="K10" s="61">
        <v>0.72397346485559499</v>
      </c>
      <c r="L10" s="159">
        <v>0.3397146581415561</v>
      </c>
    </row>
    <row r="11" spans="1:12" x14ac:dyDescent="0.2">
      <c r="A11" s="187" t="s">
        <v>162</v>
      </c>
      <c r="B11" s="1" t="s">
        <v>0</v>
      </c>
      <c r="C11" s="1" t="s">
        <v>31</v>
      </c>
      <c r="D11" s="21">
        <v>25000</v>
      </c>
      <c r="E11" s="66" t="s">
        <v>33</v>
      </c>
      <c r="F11" s="21">
        <v>13425.84</v>
      </c>
      <c r="G11" s="21">
        <v>4328.3999999999996</v>
      </c>
      <c r="H11" s="21">
        <f t="shared" si="0"/>
        <v>14106.318664541788</v>
      </c>
      <c r="I11" s="15">
        <f>H11/$D11</f>
        <v>0.56425274658167157</v>
      </c>
      <c r="J11" s="65">
        <f>H13/$D11</f>
        <v>0.56425274658167157</v>
      </c>
      <c r="K11" s="40">
        <v>0.84088057779099845</v>
      </c>
      <c r="L11" s="158">
        <v>0.3262486583265235</v>
      </c>
    </row>
    <row r="12" spans="1:12" x14ac:dyDescent="0.2">
      <c r="A12" s="188"/>
      <c r="B12" s="4" t="s">
        <v>1</v>
      </c>
      <c r="C12" s="4" t="s">
        <v>31</v>
      </c>
      <c r="D12" s="22">
        <v>25000</v>
      </c>
      <c r="E12" s="67"/>
      <c r="F12" s="22">
        <v>0</v>
      </c>
      <c r="G12" s="22">
        <v>0</v>
      </c>
      <c r="H12" s="22">
        <f t="shared" si="0"/>
        <v>0</v>
      </c>
      <c r="I12" s="17">
        <f>H12/$D12</f>
        <v>0</v>
      </c>
      <c r="J12" s="64">
        <f>H13/$D12</f>
        <v>0.56425274658167157</v>
      </c>
      <c r="K12" s="61"/>
      <c r="L12" s="159"/>
    </row>
    <row r="13" spans="1:12" ht="13.5" thickBot="1" x14ac:dyDescent="0.25">
      <c r="A13" s="189"/>
      <c r="B13" s="6" t="s">
        <v>4</v>
      </c>
      <c r="C13" s="6"/>
      <c r="D13" s="25"/>
      <c r="E13" s="36" t="s">
        <v>33</v>
      </c>
      <c r="F13" s="54">
        <v>13425.84</v>
      </c>
      <c r="G13" s="54">
        <v>4328.3999999999996</v>
      </c>
      <c r="H13" s="49">
        <f t="shared" si="0"/>
        <v>14106.318664541788</v>
      </c>
      <c r="I13" s="17"/>
      <c r="J13" s="47"/>
      <c r="K13" s="27">
        <v>0.84088057779099845</v>
      </c>
      <c r="L13" s="160">
        <v>0.3262486583265235</v>
      </c>
    </row>
    <row r="14" spans="1:12" x14ac:dyDescent="0.2">
      <c r="A14" s="187" t="s">
        <v>163</v>
      </c>
      <c r="B14" s="1" t="s">
        <v>0</v>
      </c>
      <c r="C14" s="1" t="s">
        <v>31</v>
      </c>
      <c r="D14" s="21">
        <v>25000</v>
      </c>
      <c r="E14" s="33" t="s">
        <v>19</v>
      </c>
      <c r="F14" s="21">
        <v>3812.8</v>
      </c>
      <c r="G14" s="21">
        <v>2367.1999999999998</v>
      </c>
      <c r="H14" s="21">
        <f t="shared" si="0"/>
        <v>4487.8814244585383</v>
      </c>
      <c r="I14" s="15">
        <f>H14/$D14</f>
        <v>0.17951525697834153</v>
      </c>
      <c r="J14" s="65">
        <f>H16/$D14</f>
        <v>0.32276212397367815</v>
      </c>
      <c r="K14" s="40">
        <v>0.83469986967430665</v>
      </c>
      <c r="L14" s="158">
        <v>0.63034728368525328</v>
      </c>
    </row>
    <row r="15" spans="1:12" x14ac:dyDescent="0.2">
      <c r="A15" s="188"/>
      <c r="B15" s="4" t="s">
        <v>1</v>
      </c>
      <c r="C15" s="4" t="s">
        <v>31</v>
      </c>
      <c r="D15" s="22">
        <v>25000</v>
      </c>
      <c r="E15" s="34" t="s">
        <v>50</v>
      </c>
      <c r="F15" s="22">
        <v>3232.8</v>
      </c>
      <c r="G15" s="22">
        <v>1765.6</v>
      </c>
      <c r="H15" s="22">
        <f t="shared" si="0"/>
        <v>3683.5226618007932</v>
      </c>
      <c r="I15" s="17">
        <f>H15/$D15</f>
        <v>0.14734090647203174</v>
      </c>
      <c r="J15" s="64">
        <f>H16/$D15</f>
        <v>0.32276212397367815</v>
      </c>
      <c r="K15" s="61">
        <v>0.83639862758186456</v>
      </c>
      <c r="L15" s="159">
        <v>0.53373265497750755</v>
      </c>
    </row>
    <row r="16" spans="1:12" ht="13.5" thickBot="1" x14ac:dyDescent="0.25">
      <c r="A16" s="189"/>
      <c r="B16" s="6" t="s">
        <v>4</v>
      </c>
      <c r="C16" s="6"/>
      <c r="D16" s="25"/>
      <c r="E16" s="101" t="s">
        <v>19</v>
      </c>
      <c r="F16" s="56">
        <v>6981.6</v>
      </c>
      <c r="G16" s="56">
        <v>4045.6</v>
      </c>
      <c r="H16" s="49">
        <f t="shared" si="0"/>
        <v>8069.0530993419543</v>
      </c>
      <c r="I16" s="17"/>
      <c r="J16" s="47"/>
      <c r="K16" s="74">
        <v>0.84542136903345277</v>
      </c>
      <c r="L16" s="161">
        <v>0.58571999580450118</v>
      </c>
    </row>
    <row r="17" spans="1:12" x14ac:dyDescent="0.2">
      <c r="A17" s="187" t="s">
        <v>294</v>
      </c>
      <c r="B17" s="1" t="s">
        <v>0</v>
      </c>
      <c r="C17" s="1"/>
      <c r="D17" s="132">
        <v>16000</v>
      </c>
      <c r="E17" s="33" t="s">
        <v>52</v>
      </c>
      <c r="F17" s="21">
        <v>2469.864</v>
      </c>
      <c r="G17" s="21">
        <v>892.80000000000007</v>
      </c>
      <c r="H17" s="21">
        <f>SQRT(F17^2+G17^2)</f>
        <v>2626.2749320084522</v>
      </c>
      <c r="I17" s="15">
        <f>H17/$D17</f>
        <v>0.16414218325052826</v>
      </c>
      <c r="J17" s="65">
        <f>H19/$D17</f>
        <v>0.23695258074982009</v>
      </c>
      <c r="K17" s="40">
        <v>0.68001422445348381</v>
      </c>
      <c r="L17" s="158">
        <v>0.40914920569976315</v>
      </c>
    </row>
    <row r="18" spans="1:12" x14ac:dyDescent="0.2">
      <c r="A18" s="188"/>
      <c r="B18" s="4" t="s">
        <v>1</v>
      </c>
      <c r="C18" s="4"/>
      <c r="D18" s="134">
        <v>16000</v>
      </c>
      <c r="E18" s="34" t="s">
        <v>50</v>
      </c>
      <c r="F18" s="22">
        <v>1125.6480000000001</v>
      </c>
      <c r="G18" s="22">
        <v>470.40000000000003</v>
      </c>
      <c r="H18" s="22">
        <f>SQRT(F18^2+G18^2)</f>
        <v>1219.9834342744168</v>
      </c>
      <c r="I18" s="17">
        <f>H18/$D18</f>
        <v>7.6248964642151057E-2</v>
      </c>
      <c r="J18" s="64">
        <f>H19/$D18</f>
        <v>0.23695258074982009</v>
      </c>
      <c r="K18" s="126">
        <v>0.83286178862146265</v>
      </c>
      <c r="L18" s="159">
        <v>0.28158893243762023</v>
      </c>
    </row>
    <row r="19" spans="1:12" ht="13.5" thickBot="1" x14ac:dyDescent="0.25">
      <c r="A19" s="189"/>
      <c r="B19" s="6" t="s">
        <v>4</v>
      </c>
      <c r="C19" s="6"/>
      <c r="D19" s="25"/>
      <c r="E19" s="101" t="s">
        <v>52</v>
      </c>
      <c r="F19" s="56">
        <v>3571.4880000000003</v>
      </c>
      <c r="G19" s="56">
        <v>1272</v>
      </c>
      <c r="H19" s="49">
        <f t="shared" ref="H19:H22" si="1">SQRT(F19^2+G19^2)</f>
        <v>3791.2412919971216</v>
      </c>
      <c r="I19" s="17"/>
      <c r="J19" s="47"/>
      <c r="K19" s="74">
        <v>0.73729457973898549</v>
      </c>
      <c r="L19" s="161">
        <v>0.36179316520308569</v>
      </c>
    </row>
    <row r="20" spans="1:12" x14ac:dyDescent="0.2">
      <c r="A20" s="184" t="s">
        <v>54</v>
      </c>
      <c r="B20" s="1" t="s">
        <v>0</v>
      </c>
      <c r="C20" s="1" t="s">
        <v>28</v>
      </c>
      <c r="D20" s="21">
        <v>4000</v>
      </c>
      <c r="E20" s="66" t="s">
        <v>6</v>
      </c>
      <c r="F20" s="21">
        <v>389.2</v>
      </c>
      <c r="G20" s="21">
        <v>180.8</v>
      </c>
      <c r="H20" s="21">
        <f t="shared" si="1"/>
        <v>429.14482403962415</v>
      </c>
      <c r="I20" s="15">
        <f>H20/$D20</f>
        <v>0.10728620600990604</v>
      </c>
      <c r="J20" s="65">
        <f>H22/$D20</f>
        <v>0.17210348630983627</v>
      </c>
      <c r="K20" s="128">
        <v>0.84146986204161145</v>
      </c>
      <c r="L20" s="158">
        <v>0.45221018234036026</v>
      </c>
    </row>
    <row r="21" spans="1:12" x14ac:dyDescent="0.2">
      <c r="A21" s="185"/>
      <c r="B21" s="4" t="s">
        <v>1</v>
      </c>
      <c r="C21" s="4" t="s">
        <v>28</v>
      </c>
      <c r="D21" s="22">
        <v>4000</v>
      </c>
      <c r="E21" s="67" t="s">
        <v>128</v>
      </c>
      <c r="F21" s="22">
        <v>241.6</v>
      </c>
      <c r="G21" s="22">
        <v>110.4</v>
      </c>
      <c r="H21" s="22">
        <f t="shared" si="1"/>
        <v>265.62891408880927</v>
      </c>
      <c r="I21" s="17">
        <f>H21/$D21</f>
        <v>6.6407228522202322E-2</v>
      </c>
      <c r="J21" s="64">
        <f>H22/$D21</f>
        <v>0.17210348630983627</v>
      </c>
      <c r="K21" s="126">
        <v>0.71384525075052574</v>
      </c>
      <c r="L21" s="159">
        <v>0.51396316102198447</v>
      </c>
    </row>
    <row r="22" spans="1:12" ht="13.5" thickBot="1" x14ac:dyDescent="0.25">
      <c r="A22" s="186"/>
      <c r="B22" s="6" t="s">
        <v>4</v>
      </c>
      <c r="C22" s="6"/>
      <c r="D22" s="25"/>
      <c r="E22" s="36" t="s">
        <v>128</v>
      </c>
      <c r="F22" s="54">
        <v>632.4</v>
      </c>
      <c r="G22" s="54">
        <v>272</v>
      </c>
      <c r="H22" s="54">
        <f t="shared" si="1"/>
        <v>688.41394523934503</v>
      </c>
      <c r="I22" s="26"/>
      <c r="J22" s="47"/>
      <c r="K22" s="127">
        <v>0.79962608622951881</v>
      </c>
      <c r="L22" s="160">
        <v>0.47313177199624906</v>
      </c>
    </row>
    <row r="23" spans="1:12" x14ac:dyDescent="0.2">
      <c r="A23" s="184" t="s">
        <v>164</v>
      </c>
      <c r="B23" s="1" t="s">
        <v>0</v>
      </c>
      <c r="C23" s="147" t="s">
        <v>159</v>
      </c>
      <c r="D23" s="132">
        <v>10000</v>
      </c>
      <c r="E23" s="66" t="s">
        <v>13</v>
      </c>
      <c r="F23" s="21">
        <v>2053.8000000000002</v>
      </c>
      <c r="G23" s="21">
        <v>1402.8</v>
      </c>
      <c r="H23" s="21">
        <f>SQRT(F23^2+G23^2)</f>
        <v>2487.1554595561574</v>
      </c>
      <c r="I23" s="15">
        <f>H23/$D23</f>
        <v>0.24871554595561574</v>
      </c>
      <c r="J23" s="65">
        <f>H25/$D23</f>
        <v>0.50314685291672057</v>
      </c>
      <c r="K23" s="40">
        <v>0.61992032726395119</v>
      </c>
      <c r="L23" s="158">
        <v>0.68527569353617401</v>
      </c>
    </row>
    <row r="24" spans="1:12" x14ac:dyDescent="0.2">
      <c r="A24" s="185"/>
      <c r="B24" s="4" t="s">
        <v>1</v>
      </c>
      <c r="C24" s="137" t="s">
        <v>159</v>
      </c>
      <c r="D24" s="134">
        <v>10000</v>
      </c>
      <c r="E24" s="67" t="s">
        <v>52</v>
      </c>
      <c r="F24" s="22">
        <v>2373</v>
      </c>
      <c r="G24" s="22">
        <v>1512</v>
      </c>
      <c r="H24" s="22">
        <f>SQRT(F24^2+G24^2)</f>
        <v>2813.7649155535364</v>
      </c>
      <c r="I24" s="17">
        <f>H24/$D24</f>
        <v>0.28137649155535366</v>
      </c>
      <c r="J24" s="64">
        <f>H25/$D24</f>
        <v>0.50314685291672057</v>
      </c>
      <c r="K24" s="61">
        <v>0.66400596934634604</v>
      </c>
      <c r="L24" s="159">
        <v>0.59467568599639919</v>
      </c>
    </row>
    <row r="25" spans="1:12" ht="13.5" thickBot="1" x14ac:dyDescent="0.25">
      <c r="A25" s="186"/>
      <c r="B25" s="6" t="s">
        <v>4</v>
      </c>
      <c r="C25" s="6"/>
      <c r="D25" s="25"/>
      <c r="E25" s="36" t="s">
        <v>24</v>
      </c>
      <c r="F25" s="54">
        <v>4221</v>
      </c>
      <c r="G25" s="54">
        <v>2738.4</v>
      </c>
      <c r="H25" s="54">
        <f>SQRT(F25^2+G25^2)</f>
        <v>5031.4685291672058</v>
      </c>
      <c r="I25" s="26"/>
      <c r="J25" s="47"/>
      <c r="K25" s="27">
        <v>0.67736352878118322</v>
      </c>
      <c r="L25" s="160">
        <v>0.63473126787996814</v>
      </c>
    </row>
    <row r="26" spans="1:12" x14ac:dyDescent="0.2">
      <c r="A26" s="184" t="s">
        <v>165</v>
      </c>
      <c r="B26" s="1" t="s">
        <v>0</v>
      </c>
      <c r="C26" s="1" t="s">
        <v>29</v>
      </c>
      <c r="D26" s="132">
        <v>4000</v>
      </c>
      <c r="E26" s="66" t="s">
        <v>130</v>
      </c>
      <c r="F26" s="21">
        <v>1174.9559999999999</v>
      </c>
      <c r="G26" s="21">
        <v>636</v>
      </c>
      <c r="H26" s="21">
        <f t="shared" ref="H26:H50" si="2">SQRT(F26^2+G26^2)</f>
        <v>1336.0455089314883</v>
      </c>
      <c r="I26" s="15">
        <f>H26/$D26</f>
        <v>0.33401137723287205</v>
      </c>
      <c r="J26" s="65">
        <f>H28/$D26</f>
        <v>0.54689635292347671</v>
      </c>
      <c r="K26" s="40">
        <v>0.8081067031020932</v>
      </c>
      <c r="L26" s="158">
        <v>0.59539511447975146</v>
      </c>
    </row>
    <row r="27" spans="1:12" x14ac:dyDescent="0.2">
      <c r="A27" s="185"/>
      <c r="B27" s="4" t="s">
        <v>1</v>
      </c>
      <c r="C27" s="4" t="s">
        <v>29</v>
      </c>
      <c r="D27" s="134">
        <v>4000</v>
      </c>
      <c r="E27" s="67" t="s">
        <v>19</v>
      </c>
      <c r="F27" s="22">
        <v>630.33000000000004</v>
      </c>
      <c r="G27" s="22">
        <v>661.2</v>
      </c>
      <c r="H27" s="22">
        <f t="shared" si="2"/>
        <v>913.51045363476828</v>
      </c>
      <c r="I27" s="17">
        <f>H27/$D27</f>
        <v>0.22837761340869206</v>
      </c>
      <c r="J27" s="64">
        <f>H28/$D27</f>
        <v>0.54689635292347671</v>
      </c>
      <c r="K27" s="61">
        <v>0.69846026674963346</v>
      </c>
      <c r="L27" s="159">
        <v>1.0542727153104805</v>
      </c>
    </row>
    <row r="28" spans="1:12" ht="13.5" thickBot="1" x14ac:dyDescent="0.25">
      <c r="A28" s="186"/>
      <c r="B28" s="6" t="s">
        <v>4</v>
      </c>
      <c r="C28" s="6"/>
      <c r="D28" s="25"/>
      <c r="E28" s="36" t="s">
        <v>130</v>
      </c>
      <c r="F28" s="54">
        <v>1784.884</v>
      </c>
      <c r="G28" s="54">
        <v>1264.8000000000002</v>
      </c>
      <c r="H28" s="49">
        <f t="shared" si="2"/>
        <v>2187.5854116939067</v>
      </c>
      <c r="I28" s="17"/>
      <c r="J28" s="47"/>
      <c r="K28" s="27">
        <v>0.77844175106418823</v>
      </c>
      <c r="L28" s="160">
        <v>0.74292307488511489</v>
      </c>
    </row>
    <row r="29" spans="1:12" x14ac:dyDescent="0.2">
      <c r="A29" s="184" t="s">
        <v>166</v>
      </c>
      <c r="B29" s="1" t="s">
        <v>0</v>
      </c>
      <c r="C29" s="1" t="s">
        <v>29</v>
      </c>
      <c r="D29" s="21">
        <v>4000</v>
      </c>
      <c r="E29" s="66" t="s">
        <v>53</v>
      </c>
      <c r="F29" s="21">
        <v>545.952</v>
      </c>
      <c r="G29" s="21">
        <v>336</v>
      </c>
      <c r="H29" s="21">
        <f t="shared" si="2"/>
        <v>641.06129683829772</v>
      </c>
      <c r="I29" s="15">
        <f>H29/$D29</f>
        <v>0.16026532420957443</v>
      </c>
      <c r="J29" s="65">
        <f>H31/$D29</f>
        <v>0.20068858692262498</v>
      </c>
      <c r="K29" s="128" t="s">
        <v>39</v>
      </c>
      <c r="L29" s="158">
        <v>0.66979971833235874</v>
      </c>
    </row>
    <row r="30" spans="1:12" x14ac:dyDescent="0.2">
      <c r="A30" s="185"/>
      <c r="B30" s="4" t="s">
        <v>1</v>
      </c>
      <c r="C30" s="4" t="s">
        <v>29</v>
      </c>
      <c r="D30" s="22">
        <v>4000</v>
      </c>
      <c r="E30" s="67" t="s">
        <v>5</v>
      </c>
      <c r="F30" s="22">
        <v>145.16399999999999</v>
      </c>
      <c r="G30" s="22">
        <v>88</v>
      </c>
      <c r="H30" s="22">
        <f t="shared" si="2"/>
        <v>169.75449006138246</v>
      </c>
      <c r="I30" s="17">
        <f>H30/$D30</f>
        <v>4.2438622515345616E-2</v>
      </c>
      <c r="J30" s="64">
        <f>H31/$D30</f>
        <v>0.20068858692262498</v>
      </c>
      <c r="K30" s="126" t="s">
        <v>39</v>
      </c>
      <c r="L30" s="159">
        <v>0.76076437426074139</v>
      </c>
    </row>
    <row r="31" spans="1:12" ht="13.5" thickBot="1" x14ac:dyDescent="0.25">
      <c r="A31" s="186"/>
      <c r="B31" s="6" t="s">
        <v>4</v>
      </c>
      <c r="C31" s="6"/>
      <c r="D31" s="25"/>
      <c r="E31" s="36" t="s">
        <v>53</v>
      </c>
      <c r="F31" s="54">
        <v>681.64400000000001</v>
      </c>
      <c r="G31" s="54">
        <v>424</v>
      </c>
      <c r="H31" s="49">
        <f t="shared" si="2"/>
        <v>802.75434769049991</v>
      </c>
      <c r="I31" s="17"/>
      <c r="J31" s="47"/>
      <c r="K31" s="127" t="s">
        <v>39</v>
      </c>
      <c r="L31" s="160">
        <v>0.68919480193018789</v>
      </c>
    </row>
    <row r="32" spans="1:12" x14ac:dyDescent="0.2">
      <c r="A32" s="184" t="s">
        <v>105</v>
      </c>
      <c r="B32" s="1" t="s">
        <v>0</v>
      </c>
      <c r="C32" s="1" t="s">
        <v>29</v>
      </c>
      <c r="D32" s="21">
        <v>4000</v>
      </c>
      <c r="E32" s="66" t="s">
        <v>33</v>
      </c>
      <c r="F32" s="21">
        <v>1267.172</v>
      </c>
      <c r="G32" s="21">
        <v>728.80000000000007</v>
      </c>
      <c r="H32" s="21">
        <f t="shared" si="2"/>
        <v>1461.805157188878</v>
      </c>
      <c r="I32" s="15">
        <f>H32/$D32</f>
        <v>0.36545128929721948</v>
      </c>
      <c r="J32" s="65">
        <f>H34/$D32</f>
        <v>0.48832635646256084</v>
      </c>
      <c r="K32" s="128" t="s">
        <v>39</v>
      </c>
      <c r="L32" s="158">
        <v>0.70218006726794913</v>
      </c>
    </row>
    <row r="33" spans="1:12" x14ac:dyDescent="0.2">
      <c r="A33" s="185"/>
      <c r="B33" s="4" t="s">
        <v>1</v>
      </c>
      <c r="C33" s="4" t="s">
        <v>28</v>
      </c>
      <c r="D33" s="22">
        <v>4000</v>
      </c>
      <c r="E33" s="67" t="s">
        <v>7</v>
      </c>
      <c r="F33" s="22">
        <v>421.61200000000002</v>
      </c>
      <c r="G33" s="22">
        <v>290.40000000000003</v>
      </c>
      <c r="H33" s="22">
        <f t="shared" si="2"/>
        <v>511.94612855651138</v>
      </c>
      <c r="I33" s="17">
        <f>H33/$D33</f>
        <v>0.12798653213912783</v>
      </c>
      <c r="J33" s="64">
        <f>H34/$D33</f>
        <v>0.48832635646256084</v>
      </c>
      <c r="K33" s="126" t="s">
        <v>39</v>
      </c>
      <c r="L33" s="159">
        <v>0.62420627788813687</v>
      </c>
    </row>
    <row r="34" spans="1:12" ht="13.5" thickBot="1" x14ac:dyDescent="0.25">
      <c r="A34" s="186"/>
      <c r="B34" s="6" t="s">
        <v>4</v>
      </c>
      <c r="C34" s="6"/>
      <c r="D34" s="25"/>
      <c r="E34" s="36" t="s">
        <v>33</v>
      </c>
      <c r="F34" s="54">
        <v>1724.7840000000001</v>
      </c>
      <c r="G34" s="54">
        <v>916.80000000000007</v>
      </c>
      <c r="H34" s="49">
        <f t="shared" si="2"/>
        <v>1953.3054258502434</v>
      </c>
      <c r="I34" s="17"/>
      <c r="J34" s="47"/>
      <c r="K34" s="127" t="s">
        <v>39</v>
      </c>
      <c r="L34" s="160">
        <v>0.68292779689370553</v>
      </c>
    </row>
    <row r="35" spans="1:12" x14ac:dyDescent="0.2">
      <c r="A35" s="184" t="s">
        <v>106</v>
      </c>
      <c r="B35" s="1" t="s">
        <v>0</v>
      </c>
      <c r="C35" s="1" t="s">
        <v>29</v>
      </c>
      <c r="D35" s="21">
        <v>2500</v>
      </c>
      <c r="E35" s="66" t="s">
        <v>26</v>
      </c>
      <c r="F35" s="21">
        <v>590.41120000000001</v>
      </c>
      <c r="G35" s="21">
        <v>340</v>
      </c>
      <c r="H35" s="21">
        <f t="shared" si="2"/>
        <v>681.31151838600238</v>
      </c>
      <c r="I35" s="15">
        <f>H35/$D35</f>
        <v>0.27252460735440093</v>
      </c>
      <c r="J35" s="65">
        <f>H37/$D35</f>
        <v>0.37544607689605708</v>
      </c>
      <c r="K35" s="128">
        <v>0.78416181930182849</v>
      </c>
      <c r="L35" s="158">
        <v>0.69953320793236051</v>
      </c>
    </row>
    <row r="36" spans="1:12" x14ac:dyDescent="0.2">
      <c r="A36" s="185"/>
      <c r="B36" s="4" t="s">
        <v>1</v>
      </c>
      <c r="C36" s="4" t="s">
        <v>29</v>
      </c>
      <c r="D36" s="22">
        <v>2500</v>
      </c>
      <c r="E36" s="67" t="s">
        <v>34</v>
      </c>
      <c r="F36" s="22">
        <v>287.2448</v>
      </c>
      <c r="G36" s="22">
        <v>136.80000000000001</v>
      </c>
      <c r="H36" s="22">
        <f t="shared" si="2"/>
        <v>318.15690331507818</v>
      </c>
      <c r="I36" s="17">
        <f>H36/$D36</f>
        <v>0.12726276132603126</v>
      </c>
      <c r="J36" s="64">
        <f>H37/$D36</f>
        <v>0.37544607689605708</v>
      </c>
      <c r="K36" s="126">
        <v>0.74524643604992846</v>
      </c>
      <c r="L36" s="159">
        <v>0.58588434589088867</v>
      </c>
    </row>
    <row r="37" spans="1:12" ht="13.5" thickBot="1" x14ac:dyDescent="0.25">
      <c r="A37" s="186"/>
      <c r="B37" s="6" t="s">
        <v>4</v>
      </c>
      <c r="C37" s="6"/>
      <c r="D37" s="25"/>
      <c r="E37" s="36" t="s">
        <v>33</v>
      </c>
      <c r="F37" s="54">
        <v>820.84800000000007</v>
      </c>
      <c r="G37" s="54">
        <v>455.2</v>
      </c>
      <c r="H37" s="49">
        <f t="shared" si="2"/>
        <v>938.61519224014273</v>
      </c>
      <c r="I37" s="17"/>
      <c r="J37" s="47"/>
      <c r="K37" s="127">
        <v>0.82072371152675883</v>
      </c>
      <c r="L37" s="160">
        <v>0.66333429446109338</v>
      </c>
    </row>
    <row r="38" spans="1:12" ht="13.5" thickBot="1" x14ac:dyDescent="0.25">
      <c r="A38" s="157" t="s">
        <v>137</v>
      </c>
      <c r="B38" s="94" t="s">
        <v>0</v>
      </c>
      <c r="C38" s="94" t="s">
        <v>29</v>
      </c>
      <c r="D38" s="95">
        <v>2500</v>
      </c>
      <c r="E38" s="35"/>
      <c r="F38" s="51">
        <v>0</v>
      </c>
      <c r="G38" s="51">
        <v>0</v>
      </c>
      <c r="H38" s="51">
        <f t="shared" si="2"/>
        <v>0</v>
      </c>
      <c r="I38" s="12">
        <f>H38/$D38</f>
        <v>0</v>
      </c>
      <c r="J38" s="46" t="s">
        <v>39</v>
      </c>
      <c r="K38" s="123"/>
      <c r="L38" s="162"/>
    </row>
    <row r="39" spans="1:12" ht="12.75" customHeight="1" x14ac:dyDescent="0.2">
      <c r="A39" s="198" t="s">
        <v>167</v>
      </c>
      <c r="B39" s="91" t="s">
        <v>0</v>
      </c>
      <c r="C39" s="140" t="s">
        <v>31</v>
      </c>
      <c r="D39" s="70">
        <v>63000</v>
      </c>
      <c r="E39" s="33" t="s">
        <v>86</v>
      </c>
      <c r="F39" s="21">
        <v>9455.4423828125</v>
      </c>
      <c r="G39" s="21">
        <v>6080.32568359376</v>
      </c>
      <c r="H39" s="21">
        <f t="shared" si="2"/>
        <v>11241.69698369676</v>
      </c>
      <c r="I39" s="15">
        <f>H39/$D39</f>
        <v>0.17843963466185334</v>
      </c>
      <c r="J39" s="65">
        <f>H41/$D39</f>
        <v>0.50194934797645097</v>
      </c>
      <c r="K39" s="40">
        <v>0.69099496044859177</v>
      </c>
      <c r="L39" s="158">
        <v>0.60572998162309544</v>
      </c>
    </row>
    <row r="40" spans="1:12" x14ac:dyDescent="0.2">
      <c r="A40" s="199"/>
      <c r="B40" s="92" t="s">
        <v>1</v>
      </c>
      <c r="C40" s="92" t="s">
        <v>31</v>
      </c>
      <c r="D40" s="93">
        <v>63000</v>
      </c>
      <c r="E40" s="34" t="s">
        <v>50</v>
      </c>
      <c r="F40" s="22">
        <v>18483.26171875</v>
      </c>
      <c r="G40" s="22">
        <v>9140.5947265625</v>
      </c>
      <c r="H40" s="22">
        <f t="shared" si="2"/>
        <v>20619.928121093715</v>
      </c>
      <c r="I40" s="17">
        <f>H40/$D40</f>
        <v>0.32730044636656691</v>
      </c>
      <c r="J40" s="64">
        <f>H41/$D40</f>
        <v>0.50194934797645097</v>
      </c>
      <c r="K40" s="61">
        <v>0.79952941741190198</v>
      </c>
      <c r="L40" s="159">
        <v>0.49192628604350119</v>
      </c>
    </row>
    <row r="41" spans="1:12" x14ac:dyDescent="0.2">
      <c r="A41" s="199"/>
      <c r="B41" s="92" t="s">
        <v>4</v>
      </c>
      <c r="C41" s="92"/>
      <c r="D41" s="93"/>
      <c r="E41" s="34" t="s">
        <v>50</v>
      </c>
      <c r="F41" s="49">
        <v>27773.3037109375</v>
      </c>
      <c r="G41" s="49">
        <v>15121.033203125</v>
      </c>
      <c r="H41" s="49">
        <f t="shared" si="2"/>
        <v>31622.808922516408</v>
      </c>
      <c r="I41" s="17"/>
      <c r="J41" s="64"/>
      <c r="K41" s="61">
        <v>0.76631741065722603</v>
      </c>
      <c r="L41" s="159">
        <v>0.52719010878347061</v>
      </c>
    </row>
    <row r="42" spans="1:12" x14ac:dyDescent="0.2">
      <c r="A42" s="199"/>
      <c r="B42" s="142" t="s">
        <v>40</v>
      </c>
      <c r="C42" s="142" t="s">
        <v>158</v>
      </c>
      <c r="D42" s="141">
        <v>25000</v>
      </c>
      <c r="E42" s="67" t="s">
        <v>33</v>
      </c>
      <c r="F42" s="146">
        <v>4645.63525390626</v>
      </c>
      <c r="G42" s="146">
        <v>2855.33813476562</v>
      </c>
      <c r="H42" s="146">
        <f t="shared" si="2"/>
        <v>5452.970087592952</v>
      </c>
      <c r="I42" s="17">
        <f>H42/$D42</f>
        <v>0.2181188035037181</v>
      </c>
      <c r="J42" s="64">
        <f>H44/$D42</f>
        <v>0.54694112979486076</v>
      </c>
      <c r="K42" s="61">
        <v>0.67179543244721285</v>
      </c>
      <c r="L42" s="159">
        <v>0.5487486809299732</v>
      </c>
    </row>
    <row r="43" spans="1:12" x14ac:dyDescent="0.2">
      <c r="A43" s="199"/>
      <c r="B43" s="142" t="s">
        <v>41</v>
      </c>
      <c r="C43" s="142" t="s">
        <v>158</v>
      </c>
      <c r="D43" s="141">
        <v>25000</v>
      </c>
      <c r="E43" s="34" t="s">
        <v>50</v>
      </c>
      <c r="F43" s="49">
        <v>7400.48046875</v>
      </c>
      <c r="G43" s="49">
        <v>3696.43530273438</v>
      </c>
      <c r="H43" s="22">
        <f t="shared" si="2"/>
        <v>8272.2877800310616</v>
      </c>
      <c r="I43" s="17">
        <f>H43/$D43</f>
        <v>0.33089151120124244</v>
      </c>
      <c r="J43" s="64">
        <f>H44/$D43</f>
        <v>0.54694112979486076</v>
      </c>
      <c r="K43" s="61">
        <v>0.81954242916151809</v>
      </c>
      <c r="L43" s="159">
        <v>0.48825593990267624</v>
      </c>
    </row>
    <row r="44" spans="1:12" ht="13.5" thickBot="1" x14ac:dyDescent="0.25">
      <c r="A44" s="200"/>
      <c r="B44" s="143" t="s">
        <v>4</v>
      </c>
      <c r="C44" s="144"/>
      <c r="D44" s="145"/>
      <c r="E44" s="100" t="s">
        <v>26</v>
      </c>
      <c r="F44" s="54">
        <v>12056.68066406252</v>
      </c>
      <c r="G44" s="54">
        <v>6449.94775390624</v>
      </c>
      <c r="H44" s="54">
        <f t="shared" si="2"/>
        <v>13673.528244871519</v>
      </c>
      <c r="I44" s="26"/>
      <c r="J44" s="47"/>
      <c r="K44" s="27">
        <v>0.76347998665400962</v>
      </c>
      <c r="L44" s="160">
        <v>0.5091309421216148</v>
      </c>
    </row>
    <row r="45" spans="1:12" x14ac:dyDescent="0.2">
      <c r="A45" s="187" t="s">
        <v>168</v>
      </c>
      <c r="B45" s="1" t="s">
        <v>0</v>
      </c>
      <c r="C45" s="1" t="s">
        <v>31</v>
      </c>
      <c r="D45" s="21">
        <v>10000</v>
      </c>
      <c r="E45" s="78" t="s">
        <v>26</v>
      </c>
      <c r="F45" s="38">
        <v>1108</v>
      </c>
      <c r="G45" s="38">
        <v>632</v>
      </c>
      <c r="H45" s="38">
        <f t="shared" si="2"/>
        <v>1275.5735964655273</v>
      </c>
      <c r="I45" s="63">
        <f>H45/$D45</f>
        <v>0.12755735964655274</v>
      </c>
      <c r="J45" s="76">
        <f>H47/$D45</f>
        <v>0.78400931627117809</v>
      </c>
      <c r="K45" s="77">
        <v>0.83467790072416614</v>
      </c>
      <c r="L45" s="164">
        <v>0.60949449729528071</v>
      </c>
    </row>
    <row r="46" spans="1:12" x14ac:dyDescent="0.2">
      <c r="A46" s="188"/>
      <c r="B46" s="4" t="s">
        <v>1</v>
      </c>
      <c r="C46" s="4" t="s">
        <v>31</v>
      </c>
      <c r="D46" s="22">
        <v>10000</v>
      </c>
      <c r="E46" s="67" t="s">
        <v>86</v>
      </c>
      <c r="F46" s="22">
        <v>6183.6</v>
      </c>
      <c r="G46" s="22">
        <v>2450.8000000000002</v>
      </c>
      <c r="H46" s="22">
        <f t="shared" si="2"/>
        <v>6651.5659509622246</v>
      </c>
      <c r="I46" s="17">
        <f>H46/$D46</f>
        <v>0.66515659509622249</v>
      </c>
      <c r="J46" s="64">
        <f>H47/$D46</f>
        <v>0.78400931627117809</v>
      </c>
      <c r="K46" s="61">
        <v>0.82170322798753359</v>
      </c>
      <c r="L46" s="159">
        <v>0.46923149824166971</v>
      </c>
    </row>
    <row r="47" spans="1:12" ht="13.5" thickBot="1" x14ac:dyDescent="0.25">
      <c r="A47" s="189"/>
      <c r="B47" s="6" t="s">
        <v>4</v>
      </c>
      <c r="C47" s="6"/>
      <c r="D47" s="25"/>
      <c r="E47" s="36" t="s">
        <v>86</v>
      </c>
      <c r="F47" s="54">
        <v>7235.6</v>
      </c>
      <c r="G47" s="54">
        <v>3018.8</v>
      </c>
      <c r="H47" s="49">
        <f t="shared" si="2"/>
        <v>7840.0931627117807</v>
      </c>
      <c r="I47" s="17"/>
      <c r="J47" s="47"/>
      <c r="K47" s="27">
        <v>0.83035883649308839</v>
      </c>
      <c r="L47" s="160">
        <v>0.49070885420103044</v>
      </c>
    </row>
    <row r="48" spans="1:12" x14ac:dyDescent="0.2">
      <c r="A48" s="187" t="s">
        <v>169</v>
      </c>
      <c r="B48" s="1" t="s">
        <v>0</v>
      </c>
      <c r="C48" s="1" t="s">
        <v>30</v>
      </c>
      <c r="D48" s="21">
        <v>16000</v>
      </c>
      <c r="E48" s="66" t="s">
        <v>20</v>
      </c>
      <c r="F48" s="21">
        <v>1220</v>
      </c>
      <c r="G48" s="21">
        <v>176</v>
      </c>
      <c r="H48" s="21">
        <f t="shared" si="2"/>
        <v>1232.6297091989954</v>
      </c>
      <c r="I48" s="15">
        <f>H48/$D48</f>
        <v>7.7039356824937219E-2</v>
      </c>
      <c r="J48" s="65">
        <f>H50/$D48</f>
        <v>0.1409046663528217</v>
      </c>
      <c r="K48" s="40">
        <v>0.81956304692172433</v>
      </c>
      <c r="L48" s="158">
        <v>0.13765148349352277</v>
      </c>
    </row>
    <row r="49" spans="1:12" x14ac:dyDescent="0.2">
      <c r="A49" s="188"/>
      <c r="B49" s="4" t="s">
        <v>1</v>
      </c>
      <c r="C49" s="4" t="s">
        <v>30</v>
      </c>
      <c r="D49" s="22">
        <v>16000</v>
      </c>
      <c r="E49" s="67" t="s">
        <v>130</v>
      </c>
      <c r="F49" s="22">
        <v>884</v>
      </c>
      <c r="G49" s="22">
        <v>632</v>
      </c>
      <c r="H49" s="22">
        <f t="shared" si="2"/>
        <v>1086.6830264617186</v>
      </c>
      <c r="I49" s="17">
        <f>H49/$D49</f>
        <v>6.7917689153857416E-2</v>
      </c>
      <c r="J49" s="64">
        <f>H50/$D49</f>
        <v>0.1409046663528217</v>
      </c>
      <c r="K49" s="61">
        <v>0.81230745053234921</v>
      </c>
      <c r="L49" s="159">
        <v>0.76006651621332699</v>
      </c>
    </row>
    <row r="50" spans="1:12" ht="13.5" thickBot="1" x14ac:dyDescent="0.25">
      <c r="A50" s="189"/>
      <c r="B50" s="6" t="s">
        <v>4</v>
      </c>
      <c r="C50" s="6"/>
      <c r="D50" s="25"/>
      <c r="E50" s="36" t="s">
        <v>130</v>
      </c>
      <c r="F50" s="54">
        <v>2060</v>
      </c>
      <c r="G50" s="54">
        <v>916</v>
      </c>
      <c r="H50" s="49">
        <f t="shared" si="2"/>
        <v>2254.4746616451471</v>
      </c>
      <c r="I50" s="17"/>
      <c r="J50" s="47"/>
      <c r="K50" s="27">
        <v>0.81035717386343731</v>
      </c>
      <c r="L50" s="160">
        <v>0.39472135007849296</v>
      </c>
    </row>
    <row r="51" spans="1:12" ht="26.25" thickBot="1" x14ac:dyDescent="0.25">
      <c r="A51" s="18" t="s">
        <v>170</v>
      </c>
      <c r="B51" s="11" t="s">
        <v>0</v>
      </c>
      <c r="C51" s="11" t="s">
        <v>51</v>
      </c>
      <c r="D51" s="23">
        <v>10000</v>
      </c>
      <c r="E51" s="35" t="s">
        <v>52</v>
      </c>
      <c r="F51" s="51">
        <v>4991.5600000000004</v>
      </c>
      <c r="G51" s="51">
        <v>2589.12</v>
      </c>
      <c r="H51" s="51">
        <f>SQRT(F51^2+G51^2)</f>
        <v>5623.0964430640888</v>
      </c>
      <c r="I51" s="12">
        <f>H51/$D51</f>
        <v>0.56230964430640884</v>
      </c>
      <c r="J51" s="46" t="s">
        <v>39</v>
      </c>
      <c r="K51" s="19">
        <v>0.83967181845582062</v>
      </c>
      <c r="L51" s="162">
        <v>0.53327777747992222</v>
      </c>
    </row>
    <row r="52" spans="1:12" x14ac:dyDescent="0.2">
      <c r="A52" s="187" t="s">
        <v>136</v>
      </c>
      <c r="B52" s="1" t="s">
        <v>0</v>
      </c>
      <c r="C52" s="1" t="s">
        <v>30</v>
      </c>
      <c r="D52" s="21">
        <v>10000</v>
      </c>
      <c r="E52" s="66" t="s">
        <v>26</v>
      </c>
      <c r="F52" s="21">
        <v>782.11199999999997</v>
      </c>
      <c r="G52" s="21">
        <v>444</v>
      </c>
      <c r="H52" s="21">
        <f t="shared" ref="H52:H60" si="3">SQRT(F52^2+G52^2)</f>
        <v>899.35264526435901</v>
      </c>
      <c r="I52" s="15">
        <f>H52/$D52</f>
        <v>8.9935264526435896E-2</v>
      </c>
      <c r="J52" s="65">
        <f>H54/$D52</f>
        <v>0.12287724917754303</v>
      </c>
      <c r="K52" s="128">
        <v>0.82341830160143548</v>
      </c>
      <c r="L52" s="158">
        <v>0.63624069883071033</v>
      </c>
    </row>
    <row r="53" spans="1:12" x14ac:dyDescent="0.2">
      <c r="A53" s="188"/>
      <c r="B53" s="4" t="s">
        <v>1</v>
      </c>
      <c r="C53" s="4" t="s">
        <v>30</v>
      </c>
      <c r="D53" s="22">
        <v>10000</v>
      </c>
      <c r="E53" s="67" t="s">
        <v>26</v>
      </c>
      <c r="F53" s="22">
        <v>244</v>
      </c>
      <c r="G53" s="22">
        <v>232</v>
      </c>
      <c r="H53" s="22">
        <f t="shared" si="3"/>
        <v>336.68976818430343</v>
      </c>
      <c r="I53" s="17">
        <f>H53/$D53</f>
        <v>3.3668976818430341E-2</v>
      </c>
      <c r="J53" s="64">
        <f>H54/$D53</f>
        <v>0.12287724917754303</v>
      </c>
      <c r="K53" s="126">
        <v>0.7916360792248669</v>
      </c>
      <c r="L53" s="159">
        <v>0.87630154102457314</v>
      </c>
    </row>
    <row r="54" spans="1:12" ht="13.5" thickBot="1" x14ac:dyDescent="0.25">
      <c r="A54" s="189"/>
      <c r="B54" s="6" t="s">
        <v>4</v>
      </c>
      <c r="C54" s="6"/>
      <c r="D54" s="25"/>
      <c r="E54" s="36" t="s">
        <v>26</v>
      </c>
      <c r="F54" s="54">
        <v>1026.1120000000001</v>
      </c>
      <c r="G54" s="54">
        <v>676</v>
      </c>
      <c r="H54" s="49">
        <f t="shared" si="3"/>
        <v>1228.7724917754304</v>
      </c>
      <c r="I54" s="17"/>
      <c r="J54" s="47"/>
      <c r="K54" s="127">
        <v>0.81756960554339042</v>
      </c>
      <c r="L54" s="160">
        <v>0.69465784401880737</v>
      </c>
    </row>
    <row r="55" spans="1:12" ht="26.25" thickBot="1" x14ac:dyDescent="0.25">
      <c r="A55" s="18" t="s">
        <v>171</v>
      </c>
      <c r="B55" s="11" t="s">
        <v>0</v>
      </c>
      <c r="C55" s="11" t="s">
        <v>69</v>
      </c>
      <c r="D55" s="23">
        <v>6300</v>
      </c>
      <c r="E55" s="35" t="s">
        <v>19</v>
      </c>
      <c r="F55" s="51">
        <v>782</v>
      </c>
      <c r="G55" s="51">
        <v>443</v>
      </c>
      <c r="H55" s="51">
        <f t="shared" si="3"/>
        <v>898.76192620738004</v>
      </c>
      <c r="I55" s="12">
        <f>H55/$D55</f>
        <v>0.14266062320752065</v>
      </c>
      <c r="J55" s="46" t="s">
        <v>39</v>
      </c>
      <c r="K55" s="19">
        <v>0.70376585984159079</v>
      </c>
      <c r="L55" s="162">
        <v>0.5785348895716278</v>
      </c>
    </row>
    <row r="56" spans="1:12" x14ac:dyDescent="0.2">
      <c r="A56" s="184" t="s">
        <v>107</v>
      </c>
      <c r="B56" s="1" t="s">
        <v>0</v>
      </c>
      <c r="C56" s="1" t="s">
        <v>29</v>
      </c>
      <c r="D56" s="21">
        <v>1600</v>
      </c>
      <c r="E56" s="66" t="s">
        <v>143</v>
      </c>
      <c r="F56" s="21">
        <v>212.94400000000002</v>
      </c>
      <c r="G56" s="21">
        <v>100.8</v>
      </c>
      <c r="H56" s="21">
        <f t="shared" si="3"/>
        <v>235.59666197974877</v>
      </c>
      <c r="I56" s="15">
        <f>H56/$D56</f>
        <v>0.14724791373734297</v>
      </c>
      <c r="J56" s="65">
        <f>H58/$D56</f>
        <v>0.32287963145149001</v>
      </c>
      <c r="K56" s="128">
        <v>0.69411883112153694</v>
      </c>
      <c r="L56" s="158">
        <v>0.46431684833346704</v>
      </c>
    </row>
    <row r="57" spans="1:12" x14ac:dyDescent="0.2">
      <c r="A57" s="185"/>
      <c r="B57" s="4" t="s">
        <v>1</v>
      </c>
      <c r="C57" s="4" t="s">
        <v>29</v>
      </c>
      <c r="D57" s="22">
        <v>1600</v>
      </c>
      <c r="E57" s="67" t="s">
        <v>36</v>
      </c>
      <c r="F57" s="22">
        <v>275.06400000000002</v>
      </c>
      <c r="G57" s="22">
        <v>155.6</v>
      </c>
      <c r="H57" s="22">
        <f t="shared" si="3"/>
        <v>316.02462577463803</v>
      </c>
      <c r="I57" s="17">
        <f>H57/$D57</f>
        <v>0.19751539110914876</v>
      </c>
      <c r="J57" s="64">
        <f>H58/$D57</f>
        <v>0.32287963145149001</v>
      </c>
      <c r="K57" s="126">
        <v>0.82450172125323962</v>
      </c>
      <c r="L57" s="159">
        <v>0.60130627056239339</v>
      </c>
    </row>
    <row r="58" spans="1:12" ht="13.5" thickBot="1" x14ac:dyDescent="0.25">
      <c r="A58" s="186"/>
      <c r="B58" s="6" t="s">
        <v>4</v>
      </c>
      <c r="C58" s="6"/>
      <c r="D58" s="25"/>
      <c r="E58" s="36" t="s">
        <v>23</v>
      </c>
      <c r="F58" s="54">
        <v>456.41999999999996</v>
      </c>
      <c r="G58" s="54">
        <v>242</v>
      </c>
      <c r="H58" s="49">
        <f t="shared" si="3"/>
        <v>516.607410322384</v>
      </c>
      <c r="I58" s="17"/>
      <c r="J58" s="47"/>
      <c r="K58" s="127">
        <v>0.81947264870728931</v>
      </c>
      <c r="L58" s="160">
        <v>0.54657717300971809</v>
      </c>
    </row>
    <row r="59" spans="1:12" x14ac:dyDescent="0.2">
      <c r="A59" s="184" t="s">
        <v>172</v>
      </c>
      <c r="B59" s="1" t="s">
        <v>0</v>
      </c>
      <c r="C59" s="1" t="s">
        <v>29</v>
      </c>
      <c r="D59" s="21">
        <v>2500</v>
      </c>
      <c r="E59" s="66" t="s">
        <v>50</v>
      </c>
      <c r="F59" s="21">
        <v>608.69600000000003</v>
      </c>
      <c r="G59" s="21">
        <v>369.6</v>
      </c>
      <c r="H59" s="21">
        <f t="shared" si="3"/>
        <v>712.12006039431299</v>
      </c>
      <c r="I59" s="15">
        <f>H59/$D59</f>
        <v>0.2848480241577252</v>
      </c>
      <c r="J59" s="65">
        <f>H61/$D59</f>
        <v>0.2848480241577252</v>
      </c>
      <c r="K59" s="40">
        <v>0.80735345840062822</v>
      </c>
      <c r="L59" s="158">
        <v>0.81969835853286233</v>
      </c>
    </row>
    <row r="60" spans="1:12" x14ac:dyDescent="0.2">
      <c r="A60" s="185"/>
      <c r="B60" s="4" t="s">
        <v>1</v>
      </c>
      <c r="C60" s="4" t="s">
        <v>29</v>
      </c>
      <c r="D60" s="22">
        <v>2500</v>
      </c>
      <c r="E60" s="67"/>
      <c r="F60" s="22">
        <v>0</v>
      </c>
      <c r="G60" s="22">
        <v>0</v>
      </c>
      <c r="H60" s="22">
        <f t="shared" si="3"/>
        <v>0</v>
      </c>
      <c r="I60" s="17">
        <f>H60/$D60</f>
        <v>0</v>
      </c>
      <c r="J60" s="64">
        <f>H61/$D60</f>
        <v>0.2848480241577252</v>
      </c>
      <c r="K60" s="61"/>
      <c r="L60" s="159"/>
    </row>
    <row r="61" spans="1:12" ht="13.5" thickBot="1" x14ac:dyDescent="0.25">
      <c r="A61" s="186"/>
      <c r="B61" s="6" t="s">
        <v>4</v>
      </c>
      <c r="C61" s="6"/>
      <c r="D61" s="25"/>
      <c r="E61" s="36" t="s">
        <v>50</v>
      </c>
      <c r="F61" s="54">
        <v>608.69600000000003</v>
      </c>
      <c r="G61" s="54">
        <v>369.6</v>
      </c>
      <c r="H61" s="49">
        <f>SQRT(F61^2+G61^2)</f>
        <v>712.12006039431299</v>
      </c>
      <c r="I61" s="17"/>
      <c r="J61" s="47"/>
      <c r="K61" s="27">
        <v>0.80735345840062822</v>
      </c>
      <c r="L61" s="160">
        <v>0.81969835853286233</v>
      </c>
    </row>
    <row r="62" spans="1:12" x14ac:dyDescent="0.2">
      <c r="A62" s="184" t="s">
        <v>173</v>
      </c>
      <c r="B62" s="1" t="s">
        <v>0</v>
      </c>
      <c r="C62" s="1" t="s">
        <v>29</v>
      </c>
      <c r="D62" s="21">
        <v>6300</v>
      </c>
      <c r="E62" s="66" t="s">
        <v>86</v>
      </c>
      <c r="F62" s="21">
        <v>3011.2000000000003</v>
      </c>
      <c r="G62" s="21">
        <v>1054.4000000000001</v>
      </c>
      <c r="H62" s="21">
        <f t="shared" ref="H62:H66" si="4">SQRT(F62^2+G62^2)</f>
        <v>3190.4678026897564</v>
      </c>
      <c r="I62" s="15">
        <f>H62/$D62</f>
        <v>0.50642346074440581</v>
      </c>
      <c r="J62" s="65">
        <f>H64/$D62</f>
        <v>0.83747085929078746</v>
      </c>
      <c r="K62" s="40">
        <v>0.82886983331888175</v>
      </c>
      <c r="L62" s="158">
        <v>0.40642716964675091</v>
      </c>
    </row>
    <row r="63" spans="1:12" x14ac:dyDescent="0.2">
      <c r="A63" s="185"/>
      <c r="B63" s="4" t="s">
        <v>1</v>
      </c>
      <c r="C63" s="4" t="s">
        <v>29</v>
      </c>
      <c r="D63" s="22">
        <v>6300</v>
      </c>
      <c r="E63" s="67" t="s">
        <v>86</v>
      </c>
      <c r="F63" s="22">
        <v>1936</v>
      </c>
      <c r="G63" s="22">
        <v>779.2</v>
      </c>
      <c r="H63" s="22">
        <f t="shared" si="4"/>
        <v>2086.9232472709673</v>
      </c>
      <c r="I63" s="17">
        <f>H63/$D63</f>
        <v>0.33125765829697895</v>
      </c>
      <c r="J63" s="64">
        <f>H64/$D63</f>
        <v>0.83747085929078746</v>
      </c>
      <c r="K63" s="61">
        <v>0.7810706656984554</v>
      </c>
      <c r="L63" s="159">
        <v>0.46903555595765845</v>
      </c>
    </row>
    <row r="64" spans="1:12" ht="13.5" thickBot="1" x14ac:dyDescent="0.25">
      <c r="A64" s="186"/>
      <c r="B64" s="6" t="s">
        <v>4</v>
      </c>
      <c r="C64" s="6"/>
      <c r="D64" s="25"/>
      <c r="E64" s="36" t="s">
        <v>86</v>
      </c>
      <c r="F64" s="54">
        <v>4947.2000000000007</v>
      </c>
      <c r="G64" s="54">
        <v>1833.6000000000001</v>
      </c>
      <c r="H64" s="49">
        <f t="shared" si="4"/>
        <v>5276.0664135319612</v>
      </c>
      <c r="I64" s="17"/>
      <c r="J64" s="47"/>
      <c r="K64" s="27">
        <v>0.80987863157440365</v>
      </c>
      <c r="L64" s="160">
        <v>0.42996734360649036</v>
      </c>
    </row>
    <row r="65" spans="1:12" x14ac:dyDescent="0.2">
      <c r="A65" s="184" t="s">
        <v>108</v>
      </c>
      <c r="B65" s="1" t="s">
        <v>0</v>
      </c>
      <c r="C65" s="1" t="s">
        <v>29</v>
      </c>
      <c r="D65" s="21">
        <v>2500</v>
      </c>
      <c r="E65" s="66" t="s">
        <v>50</v>
      </c>
      <c r="F65" s="21">
        <v>157.92400000000001</v>
      </c>
      <c r="G65" s="21">
        <v>139.20000000000002</v>
      </c>
      <c r="H65" s="21">
        <f t="shared" si="4"/>
        <v>210.51515331680994</v>
      </c>
      <c r="I65" s="15">
        <f>H65/$D65</f>
        <v>8.420606132672398E-2</v>
      </c>
      <c r="J65" s="65">
        <f>H67/$D65</f>
        <v>0.19463767753484934</v>
      </c>
      <c r="K65" s="40">
        <v>0.79966234206364772</v>
      </c>
      <c r="L65" s="158">
        <v>1.0908982720832519</v>
      </c>
    </row>
    <row r="66" spans="1:12" x14ac:dyDescent="0.2">
      <c r="A66" s="185"/>
      <c r="B66" s="4" t="s">
        <v>1</v>
      </c>
      <c r="C66" s="4" t="s">
        <v>29</v>
      </c>
      <c r="D66" s="22">
        <v>2500</v>
      </c>
      <c r="E66" s="67" t="s">
        <v>23</v>
      </c>
      <c r="F66" s="22">
        <v>258.904</v>
      </c>
      <c r="G66" s="22">
        <v>145.20000000000002</v>
      </c>
      <c r="H66" s="22">
        <f t="shared" si="4"/>
        <v>296.84056531410931</v>
      </c>
      <c r="I66" s="17">
        <f>H66/$D66</f>
        <v>0.11873622612564373</v>
      </c>
      <c r="J66" s="64">
        <f>H67/$D66</f>
        <v>0.19463767753484934</v>
      </c>
      <c r="K66" s="61">
        <v>0.8026270759423878</v>
      </c>
      <c r="L66" s="159">
        <v>0.55627147637050034</v>
      </c>
    </row>
    <row r="67" spans="1:12" ht="13.5" thickBot="1" x14ac:dyDescent="0.25">
      <c r="A67" s="186"/>
      <c r="B67" s="6" t="s">
        <v>4</v>
      </c>
      <c r="C67" s="6"/>
      <c r="D67" s="25"/>
      <c r="E67" s="36" t="s">
        <v>50</v>
      </c>
      <c r="F67" s="54">
        <v>414.42600000000004</v>
      </c>
      <c r="G67" s="54">
        <v>255</v>
      </c>
      <c r="H67" s="49">
        <f>SQRT(F67^2+G67^2)</f>
        <v>486.59419383712338</v>
      </c>
      <c r="I67" s="17"/>
      <c r="J67" s="47"/>
      <c r="K67" s="27">
        <v>0.82517374922198261</v>
      </c>
      <c r="L67" s="160">
        <v>0.74513571419673896</v>
      </c>
    </row>
    <row r="68" spans="1:12" x14ac:dyDescent="0.2">
      <c r="A68" s="184" t="s">
        <v>150</v>
      </c>
      <c r="B68" s="1" t="s">
        <v>0</v>
      </c>
      <c r="C68" s="1" t="s">
        <v>28</v>
      </c>
      <c r="D68" s="21">
        <v>6300</v>
      </c>
      <c r="E68" s="66" t="s">
        <v>135</v>
      </c>
      <c r="F68" s="21">
        <v>42</v>
      </c>
      <c r="G68" s="21">
        <v>159.6</v>
      </c>
      <c r="H68" s="21">
        <f t="shared" ref="H68:H70" si="5">SQRT(F68^2+G68^2)</f>
        <v>165.03381471686342</v>
      </c>
      <c r="I68" s="15">
        <f>H68/$D68</f>
        <v>2.6195843605851338E-2</v>
      </c>
      <c r="J68" s="65">
        <f>H70/$D68</f>
        <v>2.6195843605851338E-2</v>
      </c>
      <c r="K68" s="40">
        <v>0.85527632939638076</v>
      </c>
      <c r="L68" s="158">
        <v>3.6331775700934585</v>
      </c>
    </row>
    <row r="69" spans="1:12" x14ac:dyDescent="0.2">
      <c r="A69" s="185"/>
      <c r="B69" s="4" t="s">
        <v>1</v>
      </c>
      <c r="C69" s="4" t="s">
        <v>28</v>
      </c>
      <c r="D69" s="22">
        <v>6300</v>
      </c>
      <c r="E69" s="67"/>
      <c r="F69" s="22">
        <v>0</v>
      </c>
      <c r="G69" s="22">
        <v>0</v>
      </c>
      <c r="H69" s="22">
        <f t="shared" si="5"/>
        <v>0</v>
      </c>
      <c r="I69" s="17">
        <f>H69/$D69</f>
        <v>0</v>
      </c>
      <c r="J69" s="64">
        <f>H70/$D69</f>
        <v>2.6195843605851338E-2</v>
      </c>
      <c r="K69" s="61"/>
      <c r="L69" s="159"/>
    </row>
    <row r="70" spans="1:12" ht="13.5" thickBot="1" x14ac:dyDescent="0.25">
      <c r="A70" s="186"/>
      <c r="B70" s="6" t="s">
        <v>4</v>
      </c>
      <c r="C70" s="6"/>
      <c r="D70" s="25"/>
      <c r="E70" s="36" t="s">
        <v>135</v>
      </c>
      <c r="F70" s="54">
        <v>42</v>
      </c>
      <c r="G70" s="54">
        <v>159.6</v>
      </c>
      <c r="H70" s="49">
        <f t="shared" si="5"/>
        <v>165.03381471686342</v>
      </c>
      <c r="I70" s="17"/>
      <c r="J70" s="47"/>
      <c r="K70" s="27">
        <v>0.85527632939638076</v>
      </c>
      <c r="L70" s="160">
        <v>3.6331775700934585</v>
      </c>
    </row>
    <row r="71" spans="1:12" x14ac:dyDescent="0.2">
      <c r="A71" s="187" t="s">
        <v>174</v>
      </c>
      <c r="B71" s="91" t="s">
        <v>0</v>
      </c>
      <c r="C71" s="91" t="s">
        <v>31</v>
      </c>
      <c r="D71" s="70">
        <v>25000</v>
      </c>
      <c r="E71" s="33" t="s">
        <v>86</v>
      </c>
      <c r="F71" s="21">
        <v>5451.6</v>
      </c>
      <c r="G71" s="21">
        <v>2574</v>
      </c>
      <c r="H71" s="21">
        <f>SQRT(F71^2+G71^2)</f>
        <v>6028.7161618374439</v>
      </c>
      <c r="I71" s="15">
        <f>H71/$D71</f>
        <v>0.24114864647349776</v>
      </c>
      <c r="J71" s="65">
        <f>H73/$D71</f>
        <v>0.43872352121125208</v>
      </c>
      <c r="K71" s="40">
        <v>0.84842630523479168</v>
      </c>
      <c r="L71" s="158">
        <v>0.47782546494992845</v>
      </c>
    </row>
    <row r="72" spans="1:12" x14ac:dyDescent="0.2">
      <c r="A72" s="188"/>
      <c r="B72" s="92" t="s">
        <v>1</v>
      </c>
      <c r="C72" s="92" t="s">
        <v>31</v>
      </c>
      <c r="D72" s="93">
        <v>25000</v>
      </c>
      <c r="E72" s="34" t="s">
        <v>26</v>
      </c>
      <c r="F72" s="22">
        <v>4092</v>
      </c>
      <c r="G72" s="22">
        <v>3009.6</v>
      </c>
      <c r="H72" s="22">
        <f t="shared" ref="H72:H102" si="6">SQRT(F72^2+G72^2)</f>
        <v>5079.5822820385538</v>
      </c>
      <c r="I72" s="17">
        <f>H72/$D72</f>
        <v>0.20318329128154214</v>
      </c>
      <c r="J72" s="64">
        <f>H73/$D72</f>
        <v>0.43872352121125208</v>
      </c>
      <c r="K72" s="61">
        <v>0.79796799944341601</v>
      </c>
      <c r="L72" s="159">
        <v>0.74722387047554473</v>
      </c>
    </row>
    <row r="73" spans="1:12" ht="13.5" thickBot="1" x14ac:dyDescent="0.25">
      <c r="A73" s="188"/>
      <c r="B73" s="92" t="s">
        <v>4</v>
      </c>
      <c r="C73" s="92"/>
      <c r="D73" s="93"/>
      <c r="E73" s="34" t="s">
        <v>53</v>
      </c>
      <c r="F73" s="49">
        <v>9424.7999999999993</v>
      </c>
      <c r="G73" s="49">
        <v>5610</v>
      </c>
      <c r="H73" s="49">
        <f t="shared" si="6"/>
        <v>10968.088030281302</v>
      </c>
      <c r="I73" s="17"/>
      <c r="J73" s="47"/>
      <c r="K73" s="61">
        <v>0.83187767512190214</v>
      </c>
      <c r="L73" s="159">
        <v>0.58905260210688382</v>
      </c>
    </row>
    <row r="74" spans="1:12" x14ac:dyDescent="0.2">
      <c r="A74" s="187" t="s">
        <v>175</v>
      </c>
      <c r="B74" s="1" t="s">
        <v>0</v>
      </c>
      <c r="C74" s="1" t="s">
        <v>30</v>
      </c>
      <c r="D74" s="21">
        <v>10000</v>
      </c>
      <c r="E74" s="66" t="s">
        <v>6</v>
      </c>
      <c r="F74" s="21">
        <v>4212.88</v>
      </c>
      <c r="G74" s="21">
        <v>3750</v>
      </c>
      <c r="H74" s="21">
        <f t="shared" si="6"/>
        <v>5640.1115143585594</v>
      </c>
      <c r="I74" s="15">
        <f>H74/$D74</f>
        <v>0.5640111514358559</v>
      </c>
      <c r="J74" s="65">
        <f>H76/$D74</f>
        <v>0.96636300621246884</v>
      </c>
      <c r="K74" s="40">
        <v>0.89146460279097073</v>
      </c>
      <c r="L74" s="158">
        <v>0.91822375001913215</v>
      </c>
    </row>
    <row r="75" spans="1:12" x14ac:dyDescent="0.2">
      <c r="A75" s="188"/>
      <c r="B75" s="4" t="s">
        <v>1</v>
      </c>
      <c r="C75" s="4" t="s">
        <v>30</v>
      </c>
      <c r="D75" s="22">
        <v>10000</v>
      </c>
      <c r="E75" s="67" t="s">
        <v>37</v>
      </c>
      <c r="F75" s="22">
        <v>3384.8</v>
      </c>
      <c r="G75" s="22">
        <v>2664</v>
      </c>
      <c r="H75" s="22">
        <f t="shared" si="6"/>
        <v>4307.4083902040211</v>
      </c>
      <c r="I75" s="17">
        <f>H75/$D75</f>
        <v>0.43074083902040211</v>
      </c>
      <c r="J75" s="64">
        <f>H76/$D75</f>
        <v>0.96636300621246884</v>
      </c>
      <c r="K75" s="61">
        <v>0.88656462559609472</v>
      </c>
      <c r="L75" s="159">
        <v>0.71664657159420753</v>
      </c>
    </row>
    <row r="76" spans="1:12" ht="13.5" thickBot="1" x14ac:dyDescent="0.25">
      <c r="A76" s="189"/>
      <c r="B76" s="6" t="s">
        <v>4</v>
      </c>
      <c r="C76" s="6"/>
      <c r="D76" s="25"/>
      <c r="E76" s="36" t="s">
        <v>6</v>
      </c>
      <c r="F76" s="54">
        <v>7645.76</v>
      </c>
      <c r="G76" s="54">
        <v>5910</v>
      </c>
      <c r="H76" s="49">
        <f t="shared" si="6"/>
        <v>9663.6300621246883</v>
      </c>
      <c r="I76" s="17"/>
      <c r="J76" s="47"/>
      <c r="K76" s="27">
        <v>0.9133179435165597</v>
      </c>
      <c r="L76" s="160">
        <v>0.82637236182283658</v>
      </c>
    </row>
    <row r="77" spans="1:12" x14ac:dyDescent="0.2">
      <c r="A77" s="187" t="s">
        <v>176</v>
      </c>
      <c r="B77" s="1" t="s">
        <v>0</v>
      </c>
      <c r="C77" s="1" t="s">
        <v>28</v>
      </c>
      <c r="D77" s="21">
        <v>2500</v>
      </c>
      <c r="E77" s="66" t="s">
        <v>13</v>
      </c>
      <c r="F77" s="21">
        <v>392.20800000000003</v>
      </c>
      <c r="G77" s="21">
        <v>292</v>
      </c>
      <c r="H77" s="21">
        <f t="shared" si="6"/>
        <v>488.96944205543156</v>
      </c>
      <c r="I77" s="15">
        <f>H77/$D77</f>
        <v>0.19558777682217263</v>
      </c>
      <c r="J77" s="65">
        <f>H79/$D77</f>
        <v>0.19558777682217263</v>
      </c>
      <c r="K77" s="40">
        <v>0.77795402419469395</v>
      </c>
      <c r="L77" s="158">
        <v>0.85906054265236453</v>
      </c>
    </row>
    <row r="78" spans="1:12" x14ac:dyDescent="0.2">
      <c r="A78" s="188"/>
      <c r="B78" s="4" t="s">
        <v>1</v>
      </c>
      <c r="C78" s="4" t="s">
        <v>29</v>
      </c>
      <c r="D78" s="22">
        <v>2500</v>
      </c>
      <c r="E78" s="67"/>
      <c r="F78" s="22">
        <v>0</v>
      </c>
      <c r="G78" s="22">
        <v>0</v>
      </c>
      <c r="H78" s="22">
        <f t="shared" si="6"/>
        <v>0</v>
      </c>
      <c r="I78" s="17">
        <f>H78/$D78</f>
        <v>0</v>
      </c>
      <c r="J78" s="64">
        <f>H79/$D78</f>
        <v>0.19558777682217263</v>
      </c>
      <c r="K78" s="61"/>
      <c r="L78" s="159"/>
    </row>
    <row r="79" spans="1:12" ht="13.5" thickBot="1" x14ac:dyDescent="0.25">
      <c r="A79" s="189"/>
      <c r="B79" s="6" t="s">
        <v>4</v>
      </c>
      <c r="C79" s="6"/>
      <c r="D79" s="25"/>
      <c r="E79" s="36" t="s">
        <v>13</v>
      </c>
      <c r="F79" s="54">
        <v>392.20800000000003</v>
      </c>
      <c r="G79" s="54">
        <v>292</v>
      </c>
      <c r="H79" s="49">
        <f t="shared" si="6"/>
        <v>488.96944205543156</v>
      </c>
      <c r="I79" s="17"/>
      <c r="J79" s="47"/>
      <c r="K79" s="27">
        <v>0.77795402419469395</v>
      </c>
      <c r="L79" s="160">
        <v>0.85906054265236453</v>
      </c>
    </row>
    <row r="80" spans="1:12" ht="26.25" thickBot="1" x14ac:dyDescent="0.25">
      <c r="A80" s="18" t="s">
        <v>177</v>
      </c>
      <c r="B80" s="11" t="s">
        <v>0</v>
      </c>
      <c r="C80" s="11" t="s">
        <v>69</v>
      </c>
      <c r="D80" s="23">
        <v>6300</v>
      </c>
      <c r="E80" s="35" t="s">
        <v>22</v>
      </c>
      <c r="F80" s="51">
        <v>470.57600000000002</v>
      </c>
      <c r="G80" s="51">
        <v>386.40000000000003</v>
      </c>
      <c r="H80" s="51">
        <f t="shared" si="6"/>
        <v>608.88975338397677</v>
      </c>
      <c r="I80" s="12">
        <f>H80/$D80</f>
        <v>9.6649167203805841E-2</v>
      </c>
      <c r="J80" s="46" t="s">
        <v>39</v>
      </c>
      <c r="K80" s="123">
        <v>0.84944700589534228</v>
      </c>
      <c r="L80" s="162">
        <v>0.84939080369154396</v>
      </c>
    </row>
    <row r="81" spans="1:12" x14ac:dyDescent="0.2">
      <c r="A81" s="184" t="s">
        <v>109</v>
      </c>
      <c r="B81" s="1" t="s">
        <v>0</v>
      </c>
      <c r="C81" s="1" t="s">
        <v>28</v>
      </c>
      <c r="D81" s="21">
        <v>4000</v>
      </c>
      <c r="E81" s="66" t="s">
        <v>52</v>
      </c>
      <c r="F81" s="21">
        <v>826.90200000000004</v>
      </c>
      <c r="G81" s="21">
        <v>760.80000000000007</v>
      </c>
      <c r="H81" s="21">
        <f t="shared" si="6"/>
        <v>1123.6474347427668</v>
      </c>
      <c r="I81" s="15">
        <f>H81/$D81</f>
        <v>0.28091185868569168</v>
      </c>
      <c r="J81" s="65">
        <f>H83/$D81</f>
        <v>0.42826798577555381</v>
      </c>
      <c r="K81" s="128">
        <v>0.82131239514837873</v>
      </c>
      <c r="L81" s="158">
        <v>0.92151473338309298</v>
      </c>
    </row>
    <row r="82" spans="1:12" x14ac:dyDescent="0.2">
      <c r="A82" s="185"/>
      <c r="B82" s="4" t="s">
        <v>1</v>
      </c>
      <c r="C82" s="4" t="s">
        <v>28</v>
      </c>
      <c r="D82" s="22">
        <v>4000</v>
      </c>
      <c r="E82" s="67" t="s">
        <v>85</v>
      </c>
      <c r="F82" s="22">
        <v>514.8599999999999</v>
      </c>
      <c r="G82" s="22">
        <v>321.60000000000002</v>
      </c>
      <c r="H82" s="22">
        <f t="shared" si="6"/>
        <v>607.04808672789659</v>
      </c>
      <c r="I82" s="17">
        <f>H82/$D82</f>
        <v>0.15176202168197414</v>
      </c>
      <c r="J82" s="64">
        <f>H83/$D82</f>
        <v>0.42826798577555381</v>
      </c>
      <c r="K82" s="126">
        <v>0.73892685826020532</v>
      </c>
      <c r="L82" s="159">
        <v>0.67495585111547618</v>
      </c>
    </row>
    <row r="83" spans="1:12" ht="13.5" thickBot="1" x14ac:dyDescent="0.25">
      <c r="A83" s="186"/>
      <c r="B83" s="6" t="s">
        <v>4</v>
      </c>
      <c r="C83" s="6"/>
      <c r="D83" s="25"/>
      <c r="E83" s="36" t="s">
        <v>52</v>
      </c>
      <c r="F83" s="54">
        <v>1344.162</v>
      </c>
      <c r="G83" s="54">
        <v>1062</v>
      </c>
      <c r="H83" s="49">
        <f t="shared" si="6"/>
        <v>1713.0719431022153</v>
      </c>
      <c r="I83" s="17"/>
      <c r="J83" s="47"/>
      <c r="K83" s="127">
        <v>0.79830396503074519</v>
      </c>
      <c r="L83" s="160">
        <v>0.83441754109557942</v>
      </c>
    </row>
    <row r="84" spans="1:12" x14ac:dyDescent="0.2">
      <c r="A84" s="184" t="s">
        <v>110</v>
      </c>
      <c r="B84" s="1" t="s">
        <v>0</v>
      </c>
      <c r="C84" s="1" t="s">
        <v>29</v>
      </c>
      <c r="D84" s="21">
        <v>1600</v>
      </c>
      <c r="E84" s="66" t="s">
        <v>25</v>
      </c>
      <c r="F84" s="21">
        <v>104.65600000000001</v>
      </c>
      <c r="G84" s="21">
        <v>66.599999999999994</v>
      </c>
      <c r="H84" s="21">
        <f t="shared" si="6"/>
        <v>124.05014444167327</v>
      </c>
      <c r="I84" s="15">
        <f>H84/$D84</f>
        <v>7.7531340276045788E-2</v>
      </c>
      <c r="J84" s="65">
        <f>H86/$D84</f>
        <v>0.5589048792281206</v>
      </c>
      <c r="K84" s="128">
        <v>0.78805501360245678</v>
      </c>
      <c r="L84" s="158">
        <v>0.70715831955899766</v>
      </c>
    </row>
    <row r="85" spans="1:12" x14ac:dyDescent="0.2">
      <c r="A85" s="185"/>
      <c r="B85" s="4" t="s">
        <v>1</v>
      </c>
      <c r="C85" s="4" t="s">
        <v>29</v>
      </c>
      <c r="D85" s="22">
        <v>1600</v>
      </c>
      <c r="E85" s="67" t="s">
        <v>52</v>
      </c>
      <c r="F85" s="22">
        <v>663.6</v>
      </c>
      <c r="G85" s="22">
        <v>419.40000000000003</v>
      </c>
      <c r="H85" s="22">
        <f t="shared" si="6"/>
        <v>785.02313341709873</v>
      </c>
      <c r="I85" s="17">
        <f>H85/$D85</f>
        <v>0.49063945838568673</v>
      </c>
      <c r="J85" s="64">
        <f>H86/$D85</f>
        <v>0.5589048792281206</v>
      </c>
      <c r="K85" s="126">
        <v>0.79456578759972896</v>
      </c>
      <c r="L85" s="159">
        <v>0.64274812801068348</v>
      </c>
    </row>
    <row r="86" spans="1:12" ht="13.5" thickBot="1" x14ac:dyDescent="0.25">
      <c r="A86" s="186"/>
      <c r="B86" s="6" t="s">
        <v>4</v>
      </c>
      <c r="C86" s="6"/>
      <c r="D86" s="25"/>
      <c r="E86" s="36" t="s">
        <v>52</v>
      </c>
      <c r="F86" s="54">
        <v>755.64800000000002</v>
      </c>
      <c r="G86" s="54">
        <v>478.20000000000005</v>
      </c>
      <c r="H86" s="49">
        <f t="shared" si="6"/>
        <v>894.2478067649929</v>
      </c>
      <c r="I86" s="17"/>
      <c r="J86" s="47"/>
      <c r="K86" s="127">
        <v>0.80653449816110445</v>
      </c>
      <c r="L86" s="160">
        <v>0.65122638524350707</v>
      </c>
    </row>
    <row r="87" spans="1:12" x14ac:dyDescent="0.2">
      <c r="A87" s="184" t="s">
        <v>111</v>
      </c>
      <c r="B87" s="1" t="s">
        <v>0</v>
      </c>
      <c r="C87" s="1" t="s">
        <v>29</v>
      </c>
      <c r="D87" s="21">
        <v>1600</v>
      </c>
      <c r="E87" s="66" t="s">
        <v>37</v>
      </c>
      <c r="F87" s="21">
        <v>267.68800000000005</v>
      </c>
      <c r="G87" s="21">
        <v>175.6</v>
      </c>
      <c r="H87" s="21">
        <f t="shared" si="6"/>
        <v>320.14406966864158</v>
      </c>
      <c r="I87" s="15">
        <f>H87/$D87</f>
        <v>0.200090043542901</v>
      </c>
      <c r="J87" s="65">
        <f>H89/$D87</f>
        <v>0.35875712498151174</v>
      </c>
      <c r="K87" s="128">
        <v>0.81719691349362444</v>
      </c>
      <c r="L87" s="158">
        <v>0.70787692442431471</v>
      </c>
    </row>
    <row r="88" spans="1:12" x14ac:dyDescent="0.2">
      <c r="A88" s="185"/>
      <c r="B88" s="4" t="s">
        <v>1</v>
      </c>
      <c r="C88" s="4" t="s">
        <v>29</v>
      </c>
      <c r="D88" s="22">
        <v>1600</v>
      </c>
      <c r="E88" s="67" t="s">
        <v>23</v>
      </c>
      <c r="F88" s="22">
        <v>220.96800000000002</v>
      </c>
      <c r="G88" s="22">
        <v>147.20000000000002</v>
      </c>
      <c r="H88" s="22">
        <f t="shared" si="6"/>
        <v>265.50837467771146</v>
      </c>
      <c r="I88" s="17">
        <f>H88/$D88</f>
        <v>0.16594273417356967</v>
      </c>
      <c r="J88" s="64">
        <f>H89/$D88</f>
        <v>0.35875712498151174</v>
      </c>
      <c r="K88" s="126">
        <v>0.69612223712076227</v>
      </c>
      <c r="L88" s="159">
        <v>0.72601031266553573</v>
      </c>
    </row>
    <row r="89" spans="1:12" ht="13.5" thickBot="1" x14ac:dyDescent="0.25">
      <c r="A89" s="186"/>
      <c r="B89" s="6" t="s">
        <v>4</v>
      </c>
      <c r="C89" s="6"/>
      <c r="D89" s="25"/>
      <c r="E89" s="36" t="s">
        <v>36</v>
      </c>
      <c r="F89" s="54">
        <v>479.46400000000006</v>
      </c>
      <c r="G89" s="54">
        <v>315.60000000000002</v>
      </c>
      <c r="H89" s="49">
        <f t="shared" si="6"/>
        <v>574.01139997041878</v>
      </c>
      <c r="I89" s="17"/>
      <c r="J89" s="47"/>
      <c r="K89" s="127">
        <v>0.77724733358693687</v>
      </c>
      <c r="L89" s="160">
        <v>0.71534187259562987</v>
      </c>
    </row>
    <row r="90" spans="1:12" x14ac:dyDescent="0.2">
      <c r="A90" s="184" t="s">
        <v>112</v>
      </c>
      <c r="B90" s="91" t="s">
        <v>0</v>
      </c>
      <c r="C90" s="91" t="s">
        <v>29</v>
      </c>
      <c r="D90" s="70">
        <v>1600</v>
      </c>
      <c r="E90" s="66" t="s">
        <v>128</v>
      </c>
      <c r="F90" s="21">
        <v>1001.8000000000001</v>
      </c>
      <c r="G90" s="21">
        <v>578.4</v>
      </c>
      <c r="H90" s="21">
        <f t="shared" si="6"/>
        <v>1156.7842495469931</v>
      </c>
      <c r="I90" s="15">
        <f>H90/$D90</f>
        <v>0.72299015596687066</v>
      </c>
      <c r="J90" s="65">
        <f>H92/$D90</f>
        <v>0.72299015596687066</v>
      </c>
      <c r="K90" s="128">
        <v>0.77430105196616872</v>
      </c>
      <c r="L90" s="158">
        <v>0.58250477484124075</v>
      </c>
    </row>
    <row r="91" spans="1:12" x14ac:dyDescent="0.2">
      <c r="A91" s="185"/>
      <c r="B91" s="92" t="s">
        <v>1</v>
      </c>
      <c r="C91" s="92" t="s">
        <v>28</v>
      </c>
      <c r="D91" s="93">
        <v>2500</v>
      </c>
      <c r="E91" s="67"/>
      <c r="F91" s="22">
        <v>0</v>
      </c>
      <c r="G91" s="22">
        <v>0</v>
      </c>
      <c r="H91" s="22">
        <f t="shared" si="6"/>
        <v>0</v>
      </c>
      <c r="I91" s="17">
        <f>H91/$D91</f>
        <v>0</v>
      </c>
      <c r="J91" s="64">
        <f>H92/$D91</f>
        <v>0.46271369981879723</v>
      </c>
      <c r="K91" s="126"/>
      <c r="L91" s="159"/>
    </row>
    <row r="92" spans="1:12" ht="13.5" thickBot="1" x14ac:dyDescent="0.25">
      <c r="A92" s="185"/>
      <c r="B92" s="92" t="s">
        <v>4</v>
      </c>
      <c r="C92" s="92"/>
      <c r="D92" s="93"/>
      <c r="E92" s="67" t="s">
        <v>128</v>
      </c>
      <c r="F92" s="54">
        <v>1001.8000000000001</v>
      </c>
      <c r="G92" s="54">
        <v>578.4</v>
      </c>
      <c r="H92" s="49">
        <f t="shared" si="6"/>
        <v>1156.7842495469931</v>
      </c>
      <c r="I92" s="17"/>
      <c r="J92" s="47"/>
      <c r="K92" s="127">
        <v>0.77430105196616872</v>
      </c>
      <c r="L92" s="160">
        <v>0.58250477484124075</v>
      </c>
    </row>
    <row r="93" spans="1:12" x14ac:dyDescent="0.2">
      <c r="A93" s="187" t="s">
        <v>178</v>
      </c>
      <c r="B93" s="91" t="s">
        <v>0</v>
      </c>
      <c r="C93" s="91" t="s">
        <v>30</v>
      </c>
      <c r="D93" s="70">
        <v>10000</v>
      </c>
      <c r="E93" s="66" t="s">
        <v>35</v>
      </c>
      <c r="F93" s="53">
        <v>1623.8240000000001</v>
      </c>
      <c r="G93" s="53">
        <v>1504.8</v>
      </c>
      <c r="H93" s="21">
        <f t="shared" si="6"/>
        <v>2213.8715913476103</v>
      </c>
      <c r="I93" s="15">
        <f>H93/$D93</f>
        <v>0.22138715913476104</v>
      </c>
      <c r="J93" s="65">
        <f>H95/$D93</f>
        <v>0.29349007849234016</v>
      </c>
      <c r="K93" s="40">
        <v>0.6748425163913353</v>
      </c>
      <c r="L93" s="158">
        <v>0.84685192368211104</v>
      </c>
    </row>
    <row r="94" spans="1:12" x14ac:dyDescent="0.2">
      <c r="A94" s="188"/>
      <c r="B94" s="92" t="s">
        <v>1</v>
      </c>
      <c r="C94" s="92" t="s">
        <v>30</v>
      </c>
      <c r="D94" s="93">
        <v>10000</v>
      </c>
      <c r="E94" s="67" t="s">
        <v>35</v>
      </c>
      <c r="F94" s="93">
        <v>691.48800000000006</v>
      </c>
      <c r="G94" s="93">
        <v>298.8</v>
      </c>
      <c r="H94" s="22">
        <f t="shared" si="6"/>
        <v>753.28420542581409</v>
      </c>
      <c r="I94" s="17">
        <f>H94/$D94</f>
        <v>7.5328420542581404E-2</v>
      </c>
      <c r="J94" s="64">
        <f>H95/$D94</f>
        <v>0.29349007849234016</v>
      </c>
      <c r="K94" s="61">
        <v>0.64780653951587897</v>
      </c>
      <c r="L94" s="159">
        <v>0.26629093849774643</v>
      </c>
    </row>
    <row r="95" spans="1:12" ht="13.5" thickBot="1" x14ac:dyDescent="0.25">
      <c r="A95" s="189"/>
      <c r="B95" s="96" t="s">
        <v>4</v>
      </c>
      <c r="C95" s="96"/>
      <c r="D95" s="97"/>
      <c r="E95" s="36" t="s">
        <v>35</v>
      </c>
      <c r="F95" s="54">
        <v>2315.3119999999999</v>
      </c>
      <c r="G95" s="54">
        <v>1803.6</v>
      </c>
      <c r="H95" s="49">
        <f t="shared" si="6"/>
        <v>2934.9007849234017</v>
      </c>
      <c r="I95" s="17"/>
      <c r="J95" s="47"/>
      <c r="K95" s="27">
        <v>0.66224646521547359</v>
      </c>
      <c r="L95" s="160">
        <v>0.67757254524927257</v>
      </c>
    </row>
    <row r="96" spans="1:12" x14ac:dyDescent="0.2">
      <c r="A96" s="187" t="s">
        <v>179</v>
      </c>
      <c r="B96" s="91" t="s">
        <v>0</v>
      </c>
      <c r="C96" s="91" t="s">
        <v>28</v>
      </c>
      <c r="D96" s="70">
        <v>2500</v>
      </c>
      <c r="E96" s="66" t="s">
        <v>19</v>
      </c>
      <c r="F96" s="53">
        <v>171.6</v>
      </c>
      <c r="G96" s="53">
        <v>132</v>
      </c>
      <c r="H96" s="21">
        <f t="shared" si="6"/>
        <v>216.49609696250877</v>
      </c>
      <c r="I96" s="15">
        <f>H96/$D96</f>
        <v>8.6598438785003506E-2</v>
      </c>
      <c r="J96" s="65">
        <f>H98/$D96</f>
        <v>0.19672871879824766</v>
      </c>
      <c r="K96" s="40">
        <v>0.79980455532541805</v>
      </c>
      <c r="L96" s="158">
        <v>0.89892473118279637</v>
      </c>
    </row>
    <row r="97" spans="1:12" x14ac:dyDescent="0.2">
      <c r="A97" s="188"/>
      <c r="B97" s="92" t="s">
        <v>1</v>
      </c>
      <c r="C97" s="92" t="s">
        <v>28</v>
      </c>
      <c r="D97" s="93">
        <v>2500</v>
      </c>
      <c r="E97" s="67" t="s">
        <v>19</v>
      </c>
      <c r="F97" s="93">
        <v>204.6</v>
      </c>
      <c r="G97" s="93">
        <v>184.8</v>
      </c>
      <c r="H97" s="22">
        <f t="shared" si="6"/>
        <v>275.70310117951158</v>
      </c>
      <c r="I97" s="17">
        <f>H97/$D97</f>
        <v>0.11028124047180463</v>
      </c>
      <c r="J97" s="64">
        <f>H98/$D97</f>
        <v>0.19672871879824766</v>
      </c>
      <c r="K97" s="61">
        <v>0.79862564422139215</v>
      </c>
      <c r="L97" s="159">
        <v>0.8431975403535743</v>
      </c>
    </row>
    <row r="98" spans="1:12" ht="13.5" thickBot="1" x14ac:dyDescent="0.25">
      <c r="A98" s="189"/>
      <c r="B98" s="96" t="s">
        <v>4</v>
      </c>
      <c r="C98" s="96"/>
      <c r="D98" s="97"/>
      <c r="E98" s="36" t="s">
        <v>19</v>
      </c>
      <c r="F98" s="54">
        <v>376.2</v>
      </c>
      <c r="G98" s="54">
        <v>316.8</v>
      </c>
      <c r="H98" s="49">
        <f t="shared" si="6"/>
        <v>491.82179699561914</v>
      </c>
      <c r="I98" s="17"/>
      <c r="J98" s="47"/>
      <c r="K98" s="27">
        <v>0.8294769921905909</v>
      </c>
      <c r="L98" s="160">
        <v>0.86642761093679999</v>
      </c>
    </row>
    <row r="99" spans="1:12" x14ac:dyDescent="0.2">
      <c r="A99" s="187" t="s">
        <v>180</v>
      </c>
      <c r="B99" s="91" t="s">
        <v>0</v>
      </c>
      <c r="C99" s="1" t="s">
        <v>30</v>
      </c>
      <c r="D99" s="21">
        <v>10000</v>
      </c>
      <c r="E99" s="66" t="s">
        <v>130</v>
      </c>
      <c r="F99" s="21">
        <v>2582.8000000000002</v>
      </c>
      <c r="G99" s="21">
        <v>2008.6000000000001</v>
      </c>
      <c r="H99" s="21">
        <f t="shared" si="6"/>
        <v>3271.9000290351173</v>
      </c>
      <c r="I99" s="15">
        <f>H99/$D99</f>
        <v>0.32719000290351175</v>
      </c>
      <c r="J99" s="65">
        <f>H101/$D99</f>
        <v>0.38782274920380833</v>
      </c>
      <c r="K99" s="40">
        <v>0.78868944652736739</v>
      </c>
      <c r="L99" s="158">
        <v>0.71966261364881146</v>
      </c>
    </row>
    <row r="100" spans="1:12" x14ac:dyDescent="0.2">
      <c r="A100" s="188"/>
      <c r="B100" s="92" t="s">
        <v>1</v>
      </c>
      <c r="C100" s="4" t="s">
        <v>30</v>
      </c>
      <c r="D100" s="22">
        <v>10000</v>
      </c>
      <c r="E100" s="67" t="s">
        <v>24</v>
      </c>
      <c r="F100" s="22">
        <v>495</v>
      </c>
      <c r="G100" s="22">
        <v>459.8</v>
      </c>
      <c r="H100" s="22">
        <f t="shared" si="6"/>
        <v>675.60420365773336</v>
      </c>
      <c r="I100" s="17">
        <f>H100/$D100</f>
        <v>6.7560420365773338E-2</v>
      </c>
      <c r="J100" s="64">
        <f>H101/$D100</f>
        <v>0.38782274920380833</v>
      </c>
      <c r="K100" s="61">
        <v>0.62878370962824615</v>
      </c>
      <c r="L100" s="159">
        <v>0.88953152111046851</v>
      </c>
    </row>
    <row r="101" spans="1:12" ht="13.5" thickBot="1" x14ac:dyDescent="0.25">
      <c r="A101" s="189"/>
      <c r="B101" s="96" t="s">
        <v>4</v>
      </c>
      <c r="C101" s="6"/>
      <c r="D101" s="25"/>
      <c r="E101" s="36" t="s">
        <v>24</v>
      </c>
      <c r="F101" s="54">
        <v>3088.8</v>
      </c>
      <c r="G101" s="54">
        <v>2345.2000000000003</v>
      </c>
      <c r="H101" s="49">
        <f t="shared" si="6"/>
        <v>3878.2274920380833</v>
      </c>
      <c r="I101" s="17"/>
      <c r="J101" s="47"/>
      <c r="K101" s="27">
        <v>0.77429227331650829</v>
      </c>
      <c r="L101" s="160">
        <v>0.74201404082875166</v>
      </c>
    </row>
    <row r="102" spans="1:12" ht="26.25" thickBot="1" x14ac:dyDescent="0.25">
      <c r="A102" s="18" t="s">
        <v>181</v>
      </c>
      <c r="B102" s="11" t="s">
        <v>0</v>
      </c>
      <c r="C102" s="11" t="s">
        <v>69</v>
      </c>
      <c r="D102" s="23">
        <v>6300</v>
      </c>
      <c r="E102" s="35" t="s">
        <v>35</v>
      </c>
      <c r="F102" s="51">
        <v>277.96000000000004</v>
      </c>
      <c r="G102" s="51">
        <v>257.60000000000002</v>
      </c>
      <c r="H102" s="51">
        <f t="shared" si="6"/>
        <v>378.97166332062352</v>
      </c>
      <c r="I102" s="12">
        <f>H102/$D102</f>
        <v>6.0154232273114845E-2</v>
      </c>
      <c r="J102" s="46" t="s">
        <v>39</v>
      </c>
      <c r="K102" s="19">
        <v>0.81958335084887102</v>
      </c>
      <c r="L102" s="162">
        <v>0.89333902461963599</v>
      </c>
    </row>
    <row r="103" spans="1:12" ht="26.25" thickBot="1" x14ac:dyDescent="0.25">
      <c r="A103" s="18" t="s">
        <v>182</v>
      </c>
      <c r="B103" s="20" t="s">
        <v>0</v>
      </c>
      <c r="C103" s="20" t="s">
        <v>28</v>
      </c>
      <c r="D103" s="23">
        <v>2500</v>
      </c>
      <c r="E103" s="35" t="s">
        <v>33</v>
      </c>
      <c r="F103" s="51">
        <v>380.48</v>
      </c>
      <c r="G103" s="51">
        <v>355.2</v>
      </c>
      <c r="H103" s="51">
        <f>SQRT(F103^2+G103^2)</f>
        <v>520.51135472725286</v>
      </c>
      <c r="I103" s="12">
        <f>H103/$D103</f>
        <v>0.20820454189090115</v>
      </c>
      <c r="J103" s="46" t="s">
        <v>39</v>
      </c>
      <c r="K103" s="19">
        <v>0.73111944850947652</v>
      </c>
      <c r="L103" s="162">
        <v>0.875324048321246</v>
      </c>
    </row>
    <row r="104" spans="1:12" x14ac:dyDescent="0.2">
      <c r="A104" s="184" t="s">
        <v>183</v>
      </c>
      <c r="B104" s="1" t="s">
        <v>0</v>
      </c>
      <c r="C104" s="1" t="s">
        <v>29</v>
      </c>
      <c r="D104" s="21">
        <v>2500</v>
      </c>
      <c r="E104" s="66" t="s">
        <v>33</v>
      </c>
      <c r="F104" s="21">
        <v>430.5</v>
      </c>
      <c r="G104" s="21">
        <v>453.6</v>
      </c>
      <c r="H104" s="21">
        <f t="shared" ref="H104:H167" si="7">SQRT(F104^2+G104^2)</f>
        <v>625.36646056532322</v>
      </c>
      <c r="I104" s="15">
        <f>H104/$D104</f>
        <v>0.25014658422612929</v>
      </c>
      <c r="J104" s="65">
        <f>H106/$D104</f>
        <v>0.25014658422612929</v>
      </c>
      <c r="K104" s="40">
        <v>0.77370715396944811</v>
      </c>
      <c r="L104" s="158">
        <v>0.97223278813236946</v>
      </c>
    </row>
    <row r="105" spans="1:12" x14ac:dyDescent="0.2">
      <c r="A105" s="185"/>
      <c r="B105" s="4" t="s">
        <v>1</v>
      </c>
      <c r="C105" s="4" t="s">
        <v>29</v>
      </c>
      <c r="D105" s="22">
        <v>2500</v>
      </c>
      <c r="E105" s="67"/>
      <c r="F105" s="22">
        <v>0</v>
      </c>
      <c r="G105" s="22">
        <v>0</v>
      </c>
      <c r="H105" s="22">
        <f t="shared" si="7"/>
        <v>0</v>
      </c>
      <c r="I105" s="17">
        <f>H105/$D105</f>
        <v>0</v>
      </c>
      <c r="J105" s="64">
        <f>H106/$D105</f>
        <v>0.25014658422612929</v>
      </c>
      <c r="K105" s="61"/>
      <c r="L105" s="159"/>
    </row>
    <row r="106" spans="1:12" ht="13.5" thickBot="1" x14ac:dyDescent="0.25">
      <c r="A106" s="186"/>
      <c r="B106" s="6" t="s">
        <v>4</v>
      </c>
      <c r="C106" s="6"/>
      <c r="D106" s="25"/>
      <c r="E106" s="36" t="s">
        <v>33</v>
      </c>
      <c r="F106" s="54">
        <v>430.5</v>
      </c>
      <c r="G106" s="54">
        <v>453.6</v>
      </c>
      <c r="H106" s="54">
        <f t="shared" si="7"/>
        <v>625.36646056532322</v>
      </c>
      <c r="I106" s="26"/>
      <c r="J106" s="47"/>
      <c r="K106" s="27">
        <v>0.77370715396944811</v>
      </c>
      <c r="L106" s="160">
        <v>0.97223278813236946</v>
      </c>
    </row>
    <row r="107" spans="1:12" x14ac:dyDescent="0.2">
      <c r="A107" s="187" t="s">
        <v>184</v>
      </c>
      <c r="B107" s="1" t="s">
        <v>0</v>
      </c>
      <c r="C107" s="1" t="s">
        <v>31</v>
      </c>
      <c r="D107" s="21">
        <v>10000</v>
      </c>
      <c r="E107" s="66"/>
      <c r="F107" s="21">
        <v>0</v>
      </c>
      <c r="G107" s="21">
        <v>0</v>
      </c>
      <c r="H107" s="21">
        <f t="shared" si="7"/>
        <v>0</v>
      </c>
      <c r="I107" s="15">
        <f>H107/$D107</f>
        <v>0</v>
      </c>
      <c r="J107" s="65">
        <f>H109/$D107</f>
        <v>0.33647535663849149</v>
      </c>
      <c r="K107" s="128"/>
      <c r="L107" s="158"/>
    </row>
    <row r="108" spans="1:12" x14ac:dyDescent="0.2">
      <c r="A108" s="188"/>
      <c r="B108" s="4" t="s">
        <v>1</v>
      </c>
      <c r="C108" s="4" t="s">
        <v>31</v>
      </c>
      <c r="D108" s="22">
        <v>10000</v>
      </c>
      <c r="E108" s="67" t="s">
        <v>13</v>
      </c>
      <c r="F108" s="22">
        <v>3124.7500000000005</v>
      </c>
      <c r="G108" s="22">
        <v>1248</v>
      </c>
      <c r="H108" s="22">
        <f t="shared" si="7"/>
        <v>3364.7535663849148</v>
      </c>
      <c r="I108" s="17">
        <f>H108/$D108</f>
        <v>0.33647535663849149</v>
      </c>
      <c r="J108" s="64">
        <f>H109/$D108</f>
        <v>0.33647535663849149</v>
      </c>
      <c r="K108" s="126">
        <v>0.72749771320047407</v>
      </c>
      <c r="L108" s="159">
        <v>0.39084117467308732</v>
      </c>
    </row>
    <row r="109" spans="1:12" ht="13.5" thickBot="1" x14ac:dyDescent="0.25">
      <c r="A109" s="189"/>
      <c r="B109" s="6" t="s">
        <v>4</v>
      </c>
      <c r="C109" s="6"/>
      <c r="D109" s="25"/>
      <c r="E109" s="36" t="s">
        <v>13</v>
      </c>
      <c r="F109" s="54">
        <v>3124.7500000000005</v>
      </c>
      <c r="G109" s="54">
        <v>1248</v>
      </c>
      <c r="H109" s="49">
        <f t="shared" si="7"/>
        <v>3364.7535663849148</v>
      </c>
      <c r="I109" s="17"/>
      <c r="J109" s="47"/>
      <c r="K109" s="127">
        <v>0.72749771320047407</v>
      </c>
      <c r="L109" s="160">
        <v>0.39084117467308732</v>
      </c>
    </row>
    <row r="110" spans="1:12" x14ac:dyDescent="0.2">
      <c r="A110" s="184" t="s">
        <v>113</v>
      </c>
      <c r="B110" s="1" t="s">
        <v>0</v>
      </c>
      <c r="C110" s="1" t="s">
        <v>29</v>
      </c>
      <c r="D110" s="21">
        <v>1600</v>
      </c>
      <c r="E110" s="66" t="s">
        <v>133</v>
      </c>
      <c r="F110" s="21">
        <v>342.45600000000002</v>
      </c>
      <c r="G110" s="21">
        <v>239.20000000000002</v>
      </c>
      <c r="H110" s="21">
        <f t="shared" si="7"/>
        <v>417.72329589813398</v>
      </c>
      <c r="I110" s="15">
        <f>H110/$D110</f>
        <v>0.26107705993633373</v>
      </c>
      <c r="J110" s="65">
        <f>H112/$D110</f>
        <v>0.26107705993633373</v>
      </c>
      <c r="K110" s="128">
        <v>0.85921912952533452</v>
      </c>
      <c r="L110" s="158">
        <v>0.69914635185353557</v>
      </c>
    </row>
    <row r="111" spans="1:12" x14ac:dyDescent="0.2">
      <c r="A111" s="185"/>
      <c r="B111" s="4" t="s">
        <v>1</v>
      </c>
      <c r="C111" s="4" t="s">
        <v>28</v>
      </c>
      <c r="D111" s="22">
        <v>1600</v>
      </c>
      <c r="E111" s="67"/>
      <c r="F111" s="22">
        <v>0</v>
      </c>
      <c r="G111" s="83">
        <v>0</v>
      </c>
      <c r="H111" s="22">
        <f t="shared" si="7"/>
        <v>0</v>
      </c>
      <c r="I111" s="17">
        <f>H111/$D111</f>
        <v>0</v>
      </c>
      <c r="J111" s="64">
        <f>H112/$D111</f>
        <v>0.26107705993633373</v>
      </c>
      <c r="K111" s="126"/>
      <c r="L111" s="159"/>
    </row>
    <row r="112" spans="1:12" ht="13.5" thickBot="1" x14ac:dyDescent="0.25">
      <c r="A112" s="186"/>
      <c r="B112" s="6" t="s">
        <v>4</v>
      </c>
      <c r="C112" s="6"/>
      <c r="D112" s="25"/>
      <c r="E112" s="36" t="s">
        <v>133</v>
      </c>
      <c r="F112" s="54">
        <v>342.45600000000002</v>
      </c>
      <c r="G112" s="54">
        <v>239.20000000000002</v>
      </c>
      <c r="H112" s="49">
        <f t="shared" si="7"/>
        <v>417.72329589813398</v>
      </c>
      <c r="I112" s="17"/>
      <c r="J112" s="47"/>
      <c r="K112" s="127">
        <v>0.85921912952533452</v>
      </c>
      <c r="L112" s="160">
        <v>0.69914635185353557</v>
      </c>
    </row>
    <row r="113" spans="1:12" x14ac:dyDescent="0.2">
      <c r="A113" s="184" t="s">
        <v>114</v>
      </c>
      <c r="B113" s="1" t="s">
        <v>0</v>
      </c>
      <c r="C113" s="1" t="s">
        <v>28</v>
      </c>
      <c r="D113" s="21">
        <v>1600</v>
      </c>
      <c r="E113" s="66" t="s">
        <v>5</v>
      </c>
      <c r="F113" s="21">
        <v>99.708000000000013</v>
      </c>
      <c r="G113" s="21">
        <v>61.2</v>
      </c>
      <c r="H113" s="21">
        <f t="shared" si="7"/>
        <v>116.99198803336921</v>
      </c>
      <c r="I113" s="15">
        <f>H113/$D113</f>
        <v>7.3119992520855756E-2</v>
      </c>
      <c r="J113" s="65">
        <f>H115/$D113</f>
        <v>7.3119992520855756E-2</v>
      </c>
      <c r="K113" s="128">
        <v>0.79186951741810074</v>
      </c>
      <c r="L113" s="158">
        <v>0.66039291588371341</v>
      </c>
    </row>
    <row r="114" spans="1:12" x14ac:dyDescent="0.2">
      <c r="A114" s="185"/>
      <c r="B114" s="4" t="s">
        <v>1</v>
      </c>
      <c r="C114" s="4" t="s">
        <v>28</v>
      </c>
      <c r="D114" s="22">
        <v>1600</v>
      </c>
      <c r="E114" s="67"/>
      <c r="F114" s="22">
        <v>0</v>
      </c>
      <c r="G114" s="22">
        <v>0</v>
      </c>
      <c r="H114" s="22">
        <f t="shared" si="7"/>
        <v>0</v>
      </c>
      <c r="I114" s="17">
        <f>H114/$D114</f>
        <v>0</v>
      </c>
      <c r="J114" s="64">
        <f>H115/$D114</f>
        <v>7.3119992520855756E-2</v>
      </c>
      <c r="K114" s="126"/>
      <c r="L114" s="159"/>
    </row>
    <row r="115" spans="1:12" ht="13.5" thickBot="1" x14ac:dyDescent="0.25">
      <c r="A115" s="186"/>
      <c r="B115" s="6" t="s">
        <v>4</v>
      </c>
      <c r="C115" s="6"/>
      <c r="D115" s="25"/>
      <c r="E115" s="36" t="s">
        <v>5</v>
      </c>
      <c r="F115" s="54">
        <v>99.708000000000013</v>
      </c>
      <c r="G115" s="54">
        <v>61.2</v>
      </c>
      <c r="H115" s="49">
        <f t="shared" si="7"/>
        <v>116.99198803336921</v>
      </c>
      <c r="I115" s="17"/>
      <c r="J115" s="47"/>
      <c r="K115" s="127">
        <v>0.79186951741810074</v>
      </c>
      <c r="L115" s="160">
        <v>0.66039291588371341</v>
      </c>
    </row>
    <row r="116" spans="1:12" x14ac:dyDescent="0.2">
      <c r="A116" s="184" t="s">
        <v>115</v>
      </c>
      <c r="B116" s="1" t="s">
        <v>0</v>
      </c>
      <c r="C116" s="1" t="s">
        <v>28</v>
      </c>
      <c r="D116" s="21">
        <v>1000</v>
      </c>
      <c r="E116" s="66" t="s">
        <v>6</v>
      </c>
      <c r="F116" s="21">
        <v>14.219999999999999</v>
      </c>
      <c r="G116" s="21">
        <v>10.8</v>
      </c>
      <c r="H116" s="21">
        <f t="shared" si="7"/>
        <v>17.856326609916159</v>
      </c>
      <c r="I116" s="15">
        <f>H116/$D116</f>
        <v>1.7856326609916158E-2</v>
      </c>
      <c r="J116" s="65">
        <f>H118/$D116</f>
        <v>5.8628528891658198E-2</v>
      </c>
      <c r="K116" s="128">
        <v>0.79982061623979139</v>
      </c>
      <c r="L116" s="158">
        <v>0.83318188013994288</v>
      </c>
    </row>
    <row r="117" spans="1:12" x14ac:dyDescent="0.2">
      <c r="A117" s="185"/>
      <c r="B117" s="4" t="s">
        <v>1</v>
      </c>
      <c r="C117" s="4" t="s">
        <v>28</v>
      </c>
      <c r="D117" s="22">
        <v>1000</v>
      </c>
      <c r="E117" s="67" t="s">
        <v>21</v>
      </c>
      <c r="F117" s="22">
        <v>37.6</v>
      </c>
      <c r="G117" s="22">
        <v>20.400000000000002</v>
      </c>
      <c r="H117" s="22">
        <f t="shared" si="7"/>
        <v>42.777564213031113</v>
      </c>
      <c r="I117" s="17">
        <f>H117/$D117</f>
        <v>4.2777564213031111E-2</v>
      </c>
      <c r="J117" s="64">
        <f>H118/$D117</f>
        <v>5.8628528891658198E-2</v>
      </c>
      <c r="K117" s="126">
        <v>0.85018948377022363</v>
      </c>
      <c r="L117" s="159">
        <v>0.75879976918638192</v>
      </c>
    </row>
    <row r="118" spans="1:12" ht="13.5" thickBot="1" x14ac:dyDescent="0.25">
      <c r="A118" s="186"/>
      <c r="B118" s="6" t="s">
        <v>4</v>
      </c>
      <c r="C118" s="6"/>
      <c r="D118" s="25"/>
      <c r="E118" s="36" t="s">
        <v>23</v>
      </c>
      <c r="F118" s="54">
        <v>47.62</v>
      </c>
      <c r="G118" s="54">
        <v>34.200000000000003</v>
      </c>
      <c r="H118" s="49">
        <f t="shared" si="7"/>
        <v>58.628528891658199</v>
      </c>
      <c r="I118" s="17"/>
      <c r="J118" s="47"/>
      <c r="K118" s="127">
        <v>0.86723192680970007</v>
      </c>
      <c r="L118" s="160">
        <v>0.7793207619700242</v>
      </c>
    </row>
    <row r="119" spans="1:12" x14ac:dyDescent="0.2">
      <c r="A119" s="184" t="s">
        <v>116</v>
      </c>
      <c r="B119" s="91" t="s">
        <v>0</v>
      </c>
      <c r="C119" s="91" t="s">
        <v>28</v>
      </c>
      <c r="D119" s="70">
        <v>1000</v>
      </c>
      <c r="E119" s="33" t="s">
        <v>32</v>
      </c>
      <c r="F119" s="21">
        <v>141.12800000000001</v>
      </c>
      <c r="G119" s="21">
        <v>90.4</v>
      </c>
      <c r="H119" s="21">
        <f t="shared" si="7"/>
        <v>167.59854529201618</v>
      </c>
      <c r="I119" s="15">
        <f>H119/$D119</f>
        <v>0.16759854529201618</v>
      </c>
      <c r="J119" s="65">
        <f>H121/$D119</f>
        <v>0.24603017340155656</v>
      </c>
      <c r="K119" s="128">
        <v>0.85804788079173688</v>
      </c>
      <c r="L119" s="158">
        <v>0.7649603798383583</v>
      </c>
    </row>
    <row r="120" spans="1:12" x14ac:dyDescent="0.2">
      <c r="A120" s="185"/>
      <c r="B120" s="92" t="s">
        <v>1</v>
      </c>
      <c r="C120" s="92" t="s">
        <v>29</v>
      </c>
      <c r="D120" s="93">
        <v>1600</v>
      </c>
      <c r="E120" s="67" t="s">
        <v>130</v>
      </c>
      <c r="F120" s="22">
        <v>66</v>
      </c>
      <c r="G120" s="22">
        <v>41.6</v>
      </c>
      <c r="H120" s="22">
        <f t="shared" si="7"/>
        <v>78.01640853051363</v>
      </c>
      <c r="I120" s="17">
        <f>H120/$D120</f>
        <v>4.8760255331571016E-2</v>
      </c>
      <c r="J120" s="64">
        <f>H121/$D120</f>
        <v>0.15376885837597284</v>
      </c>
      <c r="K120" s="126">
        <v>0.65086566026998705</v>
      </c>
      <c r="L120" s="159">
        <v>0.49271083225687407</v>
      </c>
    </row>
    <row r="121" spans="1:12" ht="13.5" thickBot="1" x14ac:dyDescent="0.25">
      <c r="A121" s="185"/>
      <c r="B121" s="92" t="s">
        <v>4</v>
      </c>
      <c r="C121" s="92"/>
      <c r="D121" s="93"/>
      <c r="E121" s="67" t="s">
        <v>130</v>
      </c>
      <c r="F121" s="49">
        <v>214.33199999999999</v>
      </c>
      <c r="G121" s="49">
        <v>120.80000000000001</v>
      </c>
      <c r="H121" s="49">
        <f t="shared" si="7"/>
        <v>246.03017340155657</v>
      </c>
      <c r="I121" s="17"/>
      <c r="J121" s="47"/>
      <c r="K121" s="127">
        <v>0.79045792314073149</v>
      </c>
      <c r="L121" s="160">
        <v>0.68765274767655848</v>
      </c>
    </row>
    <row r="122" spans="1:12" x14ac:dyDescent="0.2">
      <c r="A122" s="184" t="s">
        <v>185</v>
      </c>
      <c r="B122" s="1" t="s">
        <v>0</v>
      </c>
      <c r="C122" s="1" t="s">
        <v>28</v>
      </c>
      <c r="D122" s="21">
        <v>6300</v>
      </c>
      <c r="E122" s="66" t="s">
        <v>22</v>
      </c>
      <c r="F122" s="21">
        <v>697.2</v>
      </c>
      <c r="G122" s="21">
        <v>374.40000000000003</v>
      </c>
      <c r="H122" s="21">
        <f t="shared" si="7"/>
        <v>791.36792960038508</v>
      </c>
      <c r="I122" s="15">
        <f>H122/$D122</f>
        <v>0.12561395707942621</v>
      </c>
      <c r="J122" s="65">
        <f>H124/$D122</f>
        <v>0.15433464832457225</v>
      </c>
      <c r="K122" s="40">
        <v>0.82161438533980546</v>
      </c>
      <c r="L122" s="158">
        <v>0.56696890044006043</v>
      </c>
    </row>
    <row r="123" spans="1:12" x14ac:dyDescent="0.2">
      <c r="A123" s="185"/>
      <c r="B123" s="4" t="s">
        <v>1</v>
      </c>
      <c r="C123" s="4" t="s">
        <v>28</v>
      </c>
      <c r="D123" s="22">
        <v>6300</v>
      </c>
      <c r="E123" s="67" t="s">
        <v>32</v>
      </c>
      <c r="F123" s="22">
        <v>152.6</v>
      </c>
      <c r="G123" s="22">
        <v>105.60000000000001</v>
      </c>
      <c r="H123" s="22">
        <f t="shared" si="7"/>
        <v>185.57510608915194</v>
      </c>
      <c r="I123" s="17">
        <f>H123/$D123</f>
        <v>2.9456366045897135E-2</v>
      </c>
      <c r="J123" s="64">
        <f>H124/$D123</f>
        <v>0.15433464832457225</v>
      </c>
      <c r="K123" s="61">
        <v>0.83143707682764501</v>
      </c>
      <c r="L123" s="159">
        <v>0.75706827581530944</v>
      </c>
    </row>
    <row r="124" spans="1:12" ht="13.5" thickBot="1" x14ac:dyDescent="0.25">
      <c r="A124" s="186"/>
      <c r="B124" s="6" t="s">
        <v>4</v>
      </c>
      <c r="C124" s="6"/>
      <c r="D124" s="25"/>
      <c r="E124" s="36" t="s">
        <v>22</v>
      </c>
      <c r="F124" s="54">
        <v>844.2</v>
      </c>
      <c r="G124" s="54">
        <v>482.40000000000003</v>
      </c>
      <c r="H124" s="49">
        <f t="shared" si="7"/>
        <v>972.30828444480517</v>
      </c>
      <c r="I124" s="17"/>
      <c r="J124" s="47"/>
      <c r="K124" s="27">
        <v>0.82676118042579161</v>
      </c>
      <c r="L124" s="160">
        <v>0.60096765979118905</v>
      </c>
    </row>
    <row r="125" spans="1:12" x14ac:dyDescent="0.2">
      <c r="A125" s="184" t="s">
        <v>186</v>
      </c>
      <c r="B125" s="1" t="s">
        <v>0</v>
      </c>
      <c r="C125" s="1" t="s">
        <v>152</v>
      </c>
      <c r="D125" s="81">
        <v>10000</v>
      </c>
      <c r="E125" s="66" t="s">
        <v>86</v>
      </c>
      <c r="F125" s="21">
        <v>579.6</v>
      </c>
      <c r="G125" s="21">
        <v>294</v>
      </c>
      <c r="H125" s="21">
        <f t="shared" si="7"/>
        <v>649.90165409852591</v>
      </c>
      <c r="I125" s="15">
        <f>H125/$D125</f>
        <v>6.4990165409852585E-2</v>
      </c>
      <c r="J125" s="65">
        <f>H127/$D125</f>
        <v>0.13311813700619463</v>
      </c>
      <c r="K125" s="40">
        <v>0.67521987916996506</v>
      </c>
      <c r="L125" s="158">
        <v>0.49187625194747381</v>
      </c>
    </row>
    <row r="126" spans="1:12" x14ac:dyDescent="0.2">
      <c r="A126" s="185"/>
      <c r="B126" s="4" t="s">
        <v>1</v>
      </c>
      <c r="C126" s="4" t="s">
        <v>152</v>
      </c>
      <c r="D126" s="83">
        <v>10000</v>
      </c>
      <c r="E126" s="67" t="s">
        <v>24</v>
      </c>
      <c r="F126" s="22">
        <v>684.6</v>
      </c>
      <c r="G126" s="22">
        <v>390.6</v>
      </c>
      <c r="H126" s="22">
        <f t="shared" si="7"/>
        <v>788.19129657716974</v>
      </c>
      <c r="I126" s="17">
        <f>H126/$D126</f>
        <v>7.881912965771698E-2</v>
      </c>
      <c r="J126" s="64">
        <f>H127/$D126</f>
        <v>0.13311813700619463</v>
      </c>
      <c r="K126" s="61">
        <v>0.73214031624390208</v>
      </c>
      <c r="L126" s="159">
        <v>0.57574692442882236</v>
      </c>
    </row>
    <row r="127" spans="1:12" ht="13.5" thickBot="1" x14ac:dyDescent="0.25">
      <c r="A127" s="186"/>
      <c r="B127" s="6" t="s">
        <v>4</v>
      </c>
      <c r="C127" s="6"/>
      <c r="D127" s="25"/>
      <c r="E127" s="36" t="s">
        <v>24</v>
      </c>
      <c r="F127" s="54">
        <v>1134</v>
      </c>
      <c r="G127" s="54">
        <v>697.2</v>
      </c>
      <c r="H127" s="49">
        <f t="shared" si="7"/>
        <v>1331.1813700619462</v>
      </c>
      <c r="I127" s="17"/>
      <c r="J127" s="47"/>
      <c r="K127" s="27">
        <v>0.76202866400651958</v>
      </c>
      <c r="L127" s="160">
        <v>0.53874103898654624</v>
      </c>
    </row>
    <row r="128" spans="1:12" x14ac:dyDescent="0.2">
      <c r="A128" s="184" t="s">
        <v>117</v>
      </c>
      <c r="B128" s="1" t="s">
        <v>0</v>
      </c>
      <c r="C128" s="1" t="s">
        <v>28</v>
      </c>
      <c r="D128" s="21">
        <v>4000</v>
      </c>
      <c r="E128" s="66" t="s">
        <v>130</v>
      </c>
      <c r="F128" s="21">
        <v>672.404</v>
      </c>
      <c r="G128" s="21">
        <v>573.6</v>
      </c>
      <c r="H128" s="21">
        <f t="shared" si="7"/>
        <v>883.82356792291978</v>
      </c>
      <c r="I128" s="15">
        <f>H128/$D128</f>
        <v>0.22095589198072996</v>
      </c>
      <c r="J128" s="65">
        <f>H130/$D128</f>
        <v>0.22095589198072996</v>
      </c>
      <c r="K128" s="128">
        <v>0.71686052759581231</v>
      </c>
      <c r="L128" s="158">
        <v>0.79481757131140618</v>
      </c>
    </row>
    <row r="129" spans="1:12" x14ac:dyDescent="0.2">
      <c r="A129" s="185"/>
      <c r="B129" s="4" t="s">
        <v>1</v>
      </c>
      <c r="C129" s="4" t="s">
        <v>28</v>
      </c>
      <c r="D129" s="22">
        <v>4000</v>
      </c>
      <c r="E129" s="67"/>
      <c r="F129" s="22">
        <v>0</v>
      </c>
      <c r="G129" s="22">
        <v>0</v>
      </c>
      <c r="H129" s="22">
        <f t="shared" si="7"/>
        <v>0</v>
      </c>
      <c r="I129" s="17">
        <f>H129/$D129</f>
        <v>0</v>
      </c>
      <c r="J129" s="64">
        <f>H130/$D129</f>
        <v>0.22095589198072996</v>
      </c>
      <c r="K129" s="149"/>
      <c r="L129" s="159"/>
    </row>
    <row r="130" spans="1:12" ht="13.5" thickBot="1" x14ac:dyDescent="0.25">
      <c r="A130" s="186"/>
      <c r="B130" s="6" t="s">
        <v>4</v>
      </c>
      <c r="C130" s="6"/>
      <c r="D130" s="25"/>
      <c r="E130" s="36" t="s">
        <v>130</v>
      </c>
      <c r="F130" s="54">
        <v>672.404</v>
      </c>
      <c r="G130" s="54">
        <v>573.6</v>
      </c>
      <c r="H130" s="49">
        <f t="shared" si="7"/>
        <v>883.82356792291978</v>
      </c>
      <c r="I130" s="17"/>
      <c r="J130" s="47"/>
      <c r="K130" s="127">
        <v>0.71686052759581231</v>
      </c>
      <c r="L130" s="160">
        <v>0.79481757131140618</v>
      </c>
    </row>
    <row r="131" spans="1:12" ht="13.5" thickBot="1" x14ac:dyDescent="0.25">
      <c r="A131" s="14" t="s">
        <v>118</v>
      </c>
      <c r="B131" s="11" t="s">
        <v>0</v>
      </c>
      <c r="C131" s="11" t="s">
        <v>28</v>
      </c>
      <c r="D131" s="112">
        <v>2500</v>
      </c>
      <c r="E131" s="35" t="s">
        <v>33</v>
      </c>
      <c r="F131" s="51">
        <v>156.82</v>
      </c>
      <c r="G131" s="51">
        <v>136.19999999999999</v>
      </c>
      <c r="H131" s="51">
        <f t="shared" si="7"/>
        <v>207.70881637523237</v>
      </c>
      <c r="I131" s="12">
        <f>H131/$D131</f>
        <v>8.3083526550092948E-2</v>
      </c>
      <c r="J131" s="46" t="s">
        <v>39</v>
      </c>
      <c r="K131" s="123">
        <v>0.73610086477852343</v>
      </c>
      <c r="L131" s="162">
        <v>0.86725738298527755</v>
      </c>
    </row>
    <row r="132" spans="1:12" x14ac:dyDescent="0.2">
      <c r="A132" s="187" t="s">
        <v>187</v>
      </c>
      <c r="B132" s="1" t="s">
        <v>0</v>
      </c>
      <c r="C132" s="1" t="s">
        <v>31</v>
      </c>
      <c r="D132" s="21">
        <v>25000</v>
      </c>
      <c r="E132" s="66" t="s">
        <v>5</v>
      </c>
      <c r="F132" s="21">
        <v>6019.2</v>
      </c>
      <c r="G132" s="21">
        <v>4752</v>
      </c>
      <c r="H132" s="21">
        <f t="shared" si="7"/>
        <v>7668.9160016263058</v>
      </c>
      <c r="I132" s="15">
        <f>H132/$D132</f>
        <v>0.30675664006505221</v>
      </c>
      <c r="J132" s="65">
        <f>H134/$D132</f>
        <v>0.30675664006505221</v>
      </c>
      <c r="K132" s="40">
        <v>0.73040558561619184</v>
      </c>
      <c r="L132" s="158">
        <v>0.55911552346570381</v>
      </c>
    </row>
    <row r="133" spans="1:12" x14ac:dyDescent="0.2">
      <c r="A133" s="188"/>
      <c r="B133" s="4" t="s">
        <v>1</v>
      </c>
      <c r="C133" s="4" t="s">
        <v>31</v>
      </c>
      <c r="D133" s="22">
        <v>25000</v>
      </c>
      <c r="E133" s="67"/>
      <c r="F133" s="22">
        <v>0</v>
      </c>
      <c r="G133" s="22">
        <v>0</v>
      </c>
      <c r="H133" s="22">
        <f t="shared" si="7"/>
        <v>0</v>
      </c>
      <c r="I133" s="17">
        <f>H133/$D133</f>
        <v>0</v>
      </c>
      <c r="J133" s="64">
        <f>H134/$D133</f>
        <v>0.30675664006505221</v>
      </c>
      <c r="K133" s="61"/>
      <c r="L133" s="159"/>
    </row>
    <row r="134" spans="1:12" ht="13.5" thickBot="1" x14ac:dyDescent="0.25">
      <c r="A134" s="189"/>
      <c r="B134" s="6" t="s">
        <v>4</v>
      </c>
      <c r="C134" s="6"/>
      <c r="D134" s="25"/>
      <c r="E134" s="36" t="s">
        <v>5</v>
      </c>
      <c r="F134" s="54">
        <v>6019.2</v>
      </c>
      <c r="G134" s="54">
        <v>4752</v>
      </c>
      <c r="H134" s="49">
        <f t="shared" si="7"/>
        <v>7668.9160016263058</v>
      </c>
      <c r="I134" s="17"/>
      <c r="J134" s="47"/>
      <c r="K134" s="27">
        <v>0.73040558561619184</v>
      </c>
      <c r="L134" s="160">
        <v>0.55911552346570381</v>
      </c>
    </row>
    <row r="135" spans="1:12" ht="26.25" thickBot="1" x14ac:dyDescent="0.25">
      <c r="A135" s="18" t="s">
        <v>188</v>
      </c>
      <c r="B135" s="11" t="s">
        <v>0</v>
      </c>
      <c r="C135" s="11" t="s">
        <v>28</v>
      </c>
      <c r="D135" s="23">
        <v>2500</v>
      </c>
      <c r="E135" s="35" t="s">
        <v>35</v>
      </c>
      <c r="F135" s="51">
        <v>204.6</v>
      </c>
      <c r="G135" s="51">
        <v>198</v>
      </c>
      <c r="H135" s="51">
        <f t="shared" si="7"/>
        <v>284.7194408536235</v>
      </c>
      <c r="I135" s="12">
        <f>H135/$D135</f>
        <v>0.11388777634144939</v>
      </c>
      <c r="J135" s="46" t="s">
        <v>39</v>
      </c>
      <c r="K135" s="19">
        <v>0.82452985029100978</v>
      </c>
      <c r="L135" s="162">
        <v>0.89944576405383991</v>
      </c>
    </row>
    <row r="136" spans="1:12" x14ac:dyDescent="0.2">
      <c r="A136" s="187" t="s">
        <v>189</v>
      </c>
      <c r="B136" s="1" t="s">
        <v>0</v>
      </c>
      <c r="C136" s="1" t="s">
        <v>28</v>
      </c>
      <c r="D136" s="21">
        <v>2500</v>
      </c>
      <c r="E136" s="66" t="s">
        <v>5</v>
      </c>
      <c r="F136" s="81">
        <v>132</v>
      </c>
      <c r="G136" s="21">
        <v>158.4</v>
      </c>
      <c r="H136" s="21">
        <f t="shared" si="7"/>
        <v>206.19059144393566</v>
      </c>
      <c r="I136" s="15">
        <f>H136/$D136</f>
        <v>8.2476236577574261E-2</v>
      </c>
      <c r="J136" s="65">
        <f>H138/$D136</f>
        <v>8.2476236577574261E-2</v>
      </c>
      <c r="K136" s="40">
        <v>0.8110586239451909</v>
      </c>
      <c r="L136" s="158">
        <v>1.228346456692913</v>
      </c>
    </row>
    <row r="137" spans="1:12" x14ac:dyDescent="0.2">
      <c r="A137" s="188"/>
      <c r="B137" s="4" t="s">
        <v>1</v>
      </c>
      <c r="C137" s="4" t="s">
        <v>28</v>
      </c>
      <c r="D137" s="22">
        <v>2500</v>
      </c>
      <c r="E137" s="67"/>
      <c r="F137" s="83">
        <v>0</v>
      </c>
      <c r="G137" s="22">
        <v>0</v>
      </c>
      <c r="H137" s="22">
        <f t="shared" si="7"/>
        <v>0</v>
      </c>
      <c r="I137" s="17">
        <f>H137/$D137</f>
        <v>0</v>
      </c>
      <c r="J137" s="64">
        <f>H138/$D137</f>
        <v>8.2476236577574261E-2</v>
      </c>
      <c r="K137" s="61"/>
      <c r="L137" s="159"/>
    </row>
    <row r="138" spans="1:12" ht="13.5" thickBot="1" x14ac:dyDescent="0.25">
      <c r="A138" s="189"/>
      <c r="B138" s="6" t="s">
        <v>4</v>
      </c>
      <c r="C138" s="6"/>
      <c r="D138" s="25"/>
      <c r="E138" s="36" t="s">
        <v>5</v>
      </c>
      <c r="F138" s="54">
        <v>132</v>
      </c>
      <c r="G138" s="54">
        <v>158.4</v>
      </c>
      <c r="H138" s="49">
        <f t="shared" si="7"/>
        <v>206.19059144393566</v>
      </c>
      <c r="I138" s="17"/>
      <c r="J138" s="47"/>
      <c r="K138" s="27">
        <v>0.8110586239451909</v>
      </c>
      <c r="L138" s="160">
        <v>1.228346456692913</v>
      </c>
    </row>
    <row r="139" spans="1:12" ht="26.25" thickBot="1" x14ac:dyDescent="0.25">
      <c r="A139" s="18" t="s">
        <v>190</v>
      </c>
      <c r="B139" s="11" t="s">
        <v>0</v>
      </c>
      <c r="C139" s="11" t="s">
        <v>28</v>
      </c>
      <c r="D139" s="23">
        <v>2500</v>
      </c>
      <c r="E139" s="35" t="s">
        <v>37</v>
      </c>
      <c r="F139" s="51">
        <v>265.29599999999999</v>
      </c>
      <c r="G139" s="51">
        <v>164.8</v>
      </c>
      <c r="H139" s="51">
        <f t="shared" si="7"/>
        <v>312.31555775529341</v>
      </c>
      <c r="I139" s="12">
        <f>H139/$D139</f>
        <v>0.12492622310211736</v>
      </c>
      <c r="J139" s="46" t="s">
        <v>39</v>
      </c>
      <c r="K139" s="123">
        <v>0.76821176738534402</v>
      </c>
      <c r="L139" s="162">
        <v>0.72122093323731984</v>
      </c>
    </row>
    <row r="140" spans="1:12" ht="26.25" thickBot="1" x14ac:dyDescent="0.25">
      <c r="A140" s="14" t="s">
        <v>119</v>
      </c>
      <c r="B140" s="11" t="s">
        <v>0</v>
      </c>
      <c r="C140" s="11" t="s">
        <v>28</v>
      </c>
      <c r="D140" s="112">
        <v>1600</v>
      </c>
      <c r="E140" s="35" t="s">
        <v>22</v>
      </c>
      <c r="F140" s="51">
        <v>56.12</v>
      </c>
      <c r="G140" s="51">
        <v>50.800000000000004</v>
      </c>
      <c r="H140" s="51">
        <f t="shared" si="7"/>
        <v>75.697387009063931</v>
      </c>
      <c r="I140" s="12">
        <f>H140/$D140</f>
        <v>4.7310866880664958E-2</v>
      </c>
      <c r="J140" s="46" t="s">
        <v>39</v>
      </c>
      <c r="K140" s="123">
        <v>0.84633997578120101</v>
      </c>
      <c r="L140" s="162">
        <v>1.0330780572941745</v>
      </c>
    </row>
    <row r="141" spans="1:12" x14ac:dyDescent="0.2">
      <c r="A141" s="184" t="s">
        <v>120</v>
      </c>
      <c r="B141" s="1" t="s">
        <v>0</v>
      </c>
      <c r="C141" s="1" t="s">
        <v>28</v>
      </c>
      <c r="D141" s="21">
        <v>1600</v>
      </c>
      <c r="E141" s="66" t="s">
        <v>13</v>
      </c>
      <c r="F141" s="21">
        <v>91.616</v>
      </c>
      <c r="G141" s="21">
        <v>60.3</v>
      </c>
      <c r="H141" s="21">
        <f t="shared" si="7"/>
        <v>109.67944864923419</v>
      </c>
      <c r="I141" s="15">
        <f>H141/$D141</f>
        <v>6.8549655405771362E-2</v>
      </c>
      <c r="J141" s="65">
        <f>H143/$D141</f>
        <v>6.8549655405771362E-2</v>
      </c>
      <c r="K141" s="128">
        <v>0.80110897921059077</v>
      </c>
      <c r="L141" s="158">
        <v>0.92902912342386379</v>
      </c>
    </row>
    <row r="142" spans="1:12" x14ac:dyDescent="0.2">
      <c r="A142" s="185"/>
      <c r="B142" s="4" t="s">
        <v>1</v>
      </c>
      <c r="C142" s="4" t="s">
        <v>28</v>
      </c>
      <c r="D142" s="22">
        <v>1600</v>
      </c>
      <c r="E142" s="67"/>
      <c r="F142" s="22">
        <v>0</v>
      </c>
      <c r="G142" s="22">
        <v>0</v>
      </c>
      <c r="H142" s="22">
        <f t="shared" si="7"/>
        <v>0</v>
      </c>
      <c r="I142" s="17">
        <f>H142/$D142</f>
        <v>0</v>
      </c>
      <c r="J142" s="64">
        <f>H143/$D142</f>
        <v>6.8549655405771362E-2</v>
      </c>
      <c r="K142" s="126"/>
      <c r="L142" s="159"/>
    </row>
    <row r="143" spans="1:12" ht="13.5" thickBot="1" x14ac:dyDescent="0.25">
      <c r="A143" s="186"/>
      <c r="B143" s="6" t="s">
        <v>4</v>
      </c>
      <c r="C143" s="6"/>
      <c r="D143" s="25"/>
      <c r="E143" s="36" t="s">
        <v>13</v>
      </c>
      <c r="F143" s="54">
        <v>91.616</v>
      </c>
      <c r="G143" s="54">
        <v>60.3</v>
      </c>
      <c r="H143" s="49">
        <f t="shared" si="7"/>
        <v>109.67944864923419</v>
      </c>
      <c r="I143" s="17"/>
      <c r="J143" s="47"/>
      <c r="K143" s="127">
        <v>0.80110897921059077</v>
      </c>
      <c r="L143" s="160">
        <v>0.92902912342386379</v>
      </c>
    </row>
    <row r="144" spans="1:12" x14ac:dyDescent="0.2">
      <c r="A144" s="184" t="s">
        <v>121</v>
      </c>
      <c r="B144" s="91" t="s">
        <v>0</v>
      </c>
      <c r="C144" s="91" t="s">
        <v>28</v>
      </c>
      <c r="D144" s="114">
        <v>1600</v>
      </c>
      <c r="E144" s="33" t="s">
        <v>22</v>
      </c>
      <c r="F144" s="21">
        <v>76.95</v>
      </c>
      <c r="G144" s="21">
        <v>39</v>
      </c>
      <c r="H144" s="21">
        <f t="shared" si="7"/>
        <v>86.268780564002412</v>
      </c>
      <c r="I144" s="15">
        <f>H144/$D144</f>
        <v>5.3917987852501507E-2</v>
      </c>
      <c r="J144" s="65">
        <f>H146/$D144</f>
        <v>5.3917987852501507E-2</v>
      </c>
      <c r="K144" s="128">
        <v>0.79531875229484417</v>
      </c>
      <c r="L144" s="158">
        <v>0.56841455545268349</v>
      </c>
    </row>
    <row r="145" spans="1:12" x14ac:dyDescent="0.2">
      <c r="A145" s="185"/>
      <c r="B145" s="92" t="s">
        <v>1</v>
      </c>
      <c r="C145" s="92" t="s">
        <v>28</v>
      </c>
      <c r="D145" s="93">
        <v>2500</v>
      </c>
      <c r="E145" s="34"/>
      <c r="F145" s="22">
        <v>0</v>
      </c>
      <c r="G145" s="22">
        <v>0</v>
      </c>
      <c r="H145" s="22">
        <f t="shared" si="7"/>
        <v>0</v>
      </c>
      <c r="I145" s="17">
        <f>H145/$D145</f>
        <v>0</v>
      </c>
      <c r="J145" s="64">
        <f>H146/$D145</f>
        <v>3.4507512225600966E-2</v>
      </c>
      <c r="K145" s="126"/>
      <c r="L145" s="159"/>
    </row>
    <row r="146" spans="1:12" ht="13.5" thickBot="1" x14ac:dyDescent="0.25">
      <c r="A146" s="185"/>
      <c r="B146" s="92" t="s">
        <v>4</v>
      </c>
      <c r="C146" s="92"/>
      <c r="D146" s="93"/>
      <c r="E146" s="34" t="s">
        <v>22</v>
      </c>
      <c r="F146" s="49">
        <v>76.95</v>
      </c>
      <c r="G146" s="49">
        <v>39</v>
      </c>
      <c r="H146" s="49">
        <f t="shared" si="7"/>
        <v>86.268780564002412</v>
      </c>
      <c r="I146" s="17"/>
      <c r="J146" s="47"/>
      <c r="K146" s="127">
        <v>0.79531875229484417</v>
      </c>
      <c r="L146" s="159">
        <v>0.56841455545268349</v>
      </c>
    </row>
    <row r="147" spans="1:12" x14ac:dyDescent="0.2">
      <c r="A147" s="184" t="s">
        <v>122</v>
      </c>
      <c r="B147" s="91" t="s">
        <v>0</v>
      </c>
      <c r="C147" s="91" t="s">
        <v>28</v>
      </c>
      <c r="D147" s="114">
        <v>2500</v>
      </c>
      <c r="E147" s="33" t="s">
        <v>22</v>
      </c>
      <c r="F147" s="21">
        <v>103.288</v>
      </c>
      <c r="G147" s="21">
        <v>74.400000000000006</v>
      </c>
      <c r="H147" s="21">
        <f t="shared" si="7"/>
        <v>127.29403341869563</v>
      </c>
      <c r="I147" s="15">
        <f>H147/$D147</f>
        <v>5.0917613367478257E-2</v>
      </c>
      <c r="J147" s="65">
        <f>H149/$D147</f>
        <v>8.0431551795051182E-2</v>
      </c>
      <c r="K147" s="128">
        <v>0.71736630528532708</v>
      </c>
      <c r="L147" s="158">
        <v>0.8388108664679188</v>
      </c>
    </row>
    <row r="148" spans="1:12" x14ac:dyDescent="0.2">
      <c r="A148" s="185"/>
      <c r="B148" s="92" t="s">
        <v>1</v>
      </c>
      <c r="C148" s="92" t="s">
        <v>28</v>
      </c>
      <c r="D148" s="93">
        <v>4000</v>
      </c>
      <c r="E148" s="34" t="s">
        <v>23</v>
      </c>
      <c r="F148" s="22">
        <v>72.512</v>
      </c>
      <c r="G148" s="22">
        <v>32</v>
      </c>
      <c r="H148" s="22">
        <f t="shared" si="7"/>
        <v>79.259006705862774</v>
      </c>
      <c r="I148" s="17">
        <f>H148/$D148</f>
        <v>1.9814751676465694E-2</v>
      </c>
      <c r="J148" s="64">
        <f>H149/$D148</f>
        <v>5.0269719871906988E-2</v>
      </c>
      <c r="K148" s="126">
        <v>0.75098955294234182</v>
      </c>
      <c r="L148" s="159">
        <v>0.4676645575304833</v>
      </c>
    </row>
    <row r="149" spans="1:12" ht="13.5" thickBot="1" x14ac:dyDescent="0.25">
      <c r="A149" s="185"/>
      <c r="B149" s="92" t="s">
        <v>4</v>
      </c>
      <c r="C149" s="92"/>
      <c r="D149" s="93"/>
      <c r="E149" s="34" t="s">
        <v>22</v>
      </c>
      <c r="F149" s="49">
        <v>172.57599999999999</v>
      </c>
      <c r="G149" s="49">
        <v>103.2</v>
      </c>
      <c r="H149" s="49">
        <f t="shared" si="7"/>
        <v>201.07887948762794</v>
      </c>
      <c r="I149" s="17"/>
      <c r="J149" s="47"/>
      <c r="K149" s="127">
        <v>0.74463210990771511</v>
      </c>
      <c r="L149" s="159">
        <v>0.6769786737538086</v>
      </c>
    </row>
    <row r="150" spans="1:12" x14ac:dyDescent="0.2">
      <c r="A150" s="187" t="s">
        <v>191</v>
      </c>
      <c r="B150" s="91" t="s">
        <v>0</v>
      </c>
      <c r="C150" s="1" t="s">
        <v>31</v>
      </c>
      <c r="D150" s="21">
        <v>10000</v>
      </c>
      <c r="E150" s="66" t="s">
        <v>25</v>
      </c>
      <c r="F150" s="21">
        <v>1366.6104000000003</v>
      </c>
      <c r="G150" s="21">
        <v>475.57032000000004</v>
      </c>
      <c r="H150" s="21">
        <f t="shared" si="7"/>
        <v>1446.9938198392774</v>
      </c>
      <c r="I150" s="15">
        <f>H150/$D150</f>
        <v>0.14469938198392773</v>
      </c>
      <c r="J150" s="65">
        <f>H152/$D150</f>
        <v>0.28673751726777491</v>
      </c>
      <c r="K150" s="128">
        <v>0.79456745918341798</v>
      </c>
      <c r="L150" s="158">
        <v>0.39417865696266863</v>
      </c>
    </row>
    <row r="151" spans="1:12" x14ac:dyDescent="0.2">
      <c r="A151" s="188"/>
      <c r="B151" s="92" t="s">
        <v>1</v>
      </c>
      <c r="C151" s="4" t="s">
        <v>31</v>
      </c>
      <c r="D151" s="22">
        <v>10000</v>
      </c>
      <c r="E151" s="67" t="s">
        <v>13</v>
      </c>
      <c r="F151" s="22">
        <v>1266.432</v>
      </c>
      <c r="G151" s="22">
        <v>710.39999999999986</v>
      </c>
      <c r="H151" s="22">
        <f t="shared" si="7"/>
        <v>1452.0737483420048</v>
      </c>
      <c r="I151" s="17">
        <f>H151/$D151</f>
        <v>0.14520737483420049</v>
      </c>
      <c r="J151" s="64">
        <f>H152/$D151</f>
        <v>0.28673751726777491</v>
      </c>
      <c r="K151" s="126">
        <v>0.66478678771056177</v>
      </c>
      <c r="L151" s="159">
        <v>0.61439135723858962</v>
      </c>
    </row>
    <row r="152" spans="1:12" ht="13.5" thickBot="1" x14ac:dyDescent="0.25">
      <c r="A152" s="189"/>
      <c r="B152" s="96" t="s">
        <v>4</v>
      </c>
      <c r="C152" s="6"/>
      <c r="D152" s="25"/>
      <c r="E152" s="36" t="s">
        <v>13</v>
      </c>
      <c r="F152" s="54">
        <v>2612.1404000000002</v>
      </c>
      <c r="G152" s="54">
        <v>1182.6085199999998</v>
      </c>
      <c r="H152" s="49">
        <f t="shared" si="7"/>
        <v>2867.3751726777491</v>
      </c>
      <c r="I152" s="17"/>
      <c r="J152" s="47"/>
      <c r="K152" s="127">
        <v>0.73465832369271744</v>
      </c>
      <c r="L152" s="160">
        <v>0.48974440448677908</v>
      </c>
    </row>
    <row r="153" spans="1:12" x14ac:dyDescent="0.2">
      <c r="A153" s="184" t="s">
        <v>123</v>
      </c>
      <c r="B153" s="1" t="s">
        <v>0</v>
      </c>
      <c r="C153" s="1" t="s">
        <v>29</v>
      </c>
      <c r="D153" s="21">
        <v>1600</v>
      </c>
      <c r="E153" s="66" t="s">
        <v>128</v>
      </c>
      <c r="F153" s="21">
        <v>202.572</v>
      </c>
      <c r="G153" s="21">
        <v>132</v>
      </c>
      <c r="H153" s="21">
        <f t="shared" si="7"/>
        <v>241.78381911120519</v>
      </c>
      <c r="I153" s="15">
        <f>H153/$D153</f>
        <v>0.15111488694450326</v>
      </c>
      <c r="J153" s="65">
        <f>H155/$D153</f>
        <v>0.15111488694450326</v>
      </c>
      <c r="K153" s="128">
        <v>0.84231620538305207</v>
      </c>
      <c r="L153" s="158">
        <v>0.77773073245382429</v>
      </c>
    </row>
    <row r="154" spans="1:12" x14ac:dyDescent="0.2">
      <c r="A154" s="185"/>
      <c r="B154" s="4" t="s">
        <v>1</v>
      </c>
      <c r="C154" s="4" t="s">
        <v>29</v>
      </c>
      <c r="D154" s="22">
        <v>1600</v>
      </c>
      <c r="E154" s="67"/>
      <c r="F154" s="22">
        <v>0</v>
      </c>
      <c r="G154" s="22">
        <v>0</v>
      </c>
      <c r="H154" s="22">
        <f t="shared" si="7"/>
        <v>0</v>
      </c>
      <c r="I154" s="17">
        <f>H154/$D154</f>
        <v>0</v>
      </c>
      <c r="J154" s="64">
        <f>H155/$D154</f>
        <v>0.15111488694450326</v>
      </c>
      <c r="K154" s="126"/>
      <c r="L154" s="159"/>
    </row>
    <row r="155" spans="1:12" ht="13.5" thickBot="1" x14ac:dyDescent="0.25">
      <c r="A155" s="186"/>
      <c r="B155" s="6" t="s">
        <v>4</v>
      </c>
      <c r="C155" s="6"/>
      <c r="D155" s="25"/>
      <c r="E155" s="36" t="s">
        <v>128</v>
      </c>
      <c r="F155" s="54">
        <v>202.572</v>
      </c>
      <c r="G155" s="54">
        <v>132</v>
      </c>
      <c r="H155" s="49">
        <f t="shared" si="7"/>
        <v>241.78381911120519</v>
      </c>
      <c r="I155" s="17"/>
      <c r="J155" s="47"/>
      <c r="K155" s="127">
        <v>0.84231620538305207</v>
      </c>
      <c r="L155" s="160">
        <v>0.77773073245382429</v>
      </c>
    </row>
    <row r="156" spans="1:12" x14ac:dyDescent="0.2">
      <c r="A156" s="184" t="s">
        <v>124</v>
      </c>
      <c r="B156" s="1" t="s">
        <v>0</v>
      </c>
      <c r="C156" s="1" t="s">
        <v>28</v>
      </c>
      <c r="D156" s="21">
        <v>2500</v>
      </c>
      <c r="E156" s="66" t="s">
        <v>53</v>
      </c>
      <c r="F156" s="21">
        <v>69.069999999999993</v>
      </c>
      <c r="G156" s="21">
        <v>82.4</v>
      </c>
      <c r="H156" s="21">
        <f t="shared" si="7"/>
        <v>107.51941638606489</v>
      </c>
      <c r="I156" s="15">
        <f>H156/$D156</f>
        <v>4.3007766554425959E-2</v>
      </c>
      <c r="J156" s="65">
        <f>H158/$D156</f>
        <v>4.3007766554425959E-2</v>
      </c>
      <c r="K156" s="128">
        <v>0.73515418834483315</v>
      </c>
      <c r="L156" s="158">
        <v>1.0688353901893517</v>
      </c>
    </row>
    <row r="157" spans="1:12" x14ac:dyDescent="0.2">
      <c r="A157" s="185"/>
      <c r="B157" s="4" t="s">
        <v>1</v>
      </c>
      <c r="C157" s="4" t="s">
        <v>28</v>
      </c>
      <c r="D157" s="22">
        <v>2500</v>
      </c>
      <c r="E157" s="67"/>
      <c r="F157" s="22">
        <v>0</v>
      </c>
      <c r="G157" s="22">
        <v>0</v>
      </c>
      <c r="H157" s="22">
        <f t="shared" si="7"/>
        <v>0</v>
      </c>
      <c r="I157" s="17">
        <f>H157/$D157</f>
        <v>0</v>
      </c>
      <c r="J157" s="64">
        <f>H158/$D157</f>
        <v>4.3007766554425959E-2</v>
      </c>
      <c r="K157" s="126"/>
      <c r="L157" s="159"/>
    </row>
    <row r="158" spans="1:12" ht="13.5" thickBot="1" x14ac:dyDescent="0.25">
      <c r="A158" s="186"/>
      <c r="B158" s="6" t="s">
        <v>4</v>
      </c>
      <c r="C158" s="6"/>
      <c r="D158" s="25"/>
      <c r="E158" s="36" t="s">
        <v>53</v>
      </c>
      <c r="F158" s="54">
        <v>69.069999999999993</v>
      </c>
      <c r="G158" s="54">
        <v>82.4</v>
      </c>
      <c r="H158" s="49">
        <f t="shared" si="7"/>
        <v>107.51941638606489</v>
      </c>
      <c r="I158" s="17"/>
      <c r="J158" s="47"/>
      <c r="K158" s="127">
        <v>0.73515418834483315</v>
      </c>
      <c r="L158" s="160">
        <v>1.0688353901893517</v>
      </c>
    </row>
    <row r="159" spans="1:12" x14ac:dyDescent="0.2">
      <c r="A159" s="184" t="s">
        <v>125</v>
      </c>
      <c r="B159" s="91" t="s">
        <v>0</v>
      </c>
      <c r="C159" s="91" t="s">
        <v>29</v>
      </c>
      <c r="D159" s="70">
        <v>1600</v>
      </c>
      <c r="E159" s="33" t="s">
        <v>32</v>
      </c>
      <c r="F159" s="21">
        <v>234.16640000000001</v>
      </c>
      <c r="G159" s="21">
        <v>182</v>
      </c>
      <c r="H159" s="21">
        <f t="shared" si="7"/>
        <v>296.57697632985605</v>
      </c>
      <c r="I159" s="15">
        <f>H159/$D159</f>
        <v>0.18536061020616004</v>
      </c>
      <c r="J159" s="65">
        <f>H161/$D159</f>
        <v>0.18536061020616004</v>
      </c>
      <c r="K159" s="128">
        <v>0.8952633258941548</v>
      </c>
      <c r="L159" s="158">
        <v>0.92026906689588361</v>
      </c>
    </row>
    <row r="160" spans="1:12" x14ac:dyDescent="0.2">
      <c r="A160" s="185"/>
      <c r="B160" s="92" t="s">
        <v>1</v>
      </c>
      <c r="C160" s="92" t="s">
        <v>29</v>
      </c>
      <c r="D160" s="93">
        <v>2500</v>
      </c>
      <c r="E160" s="34"/>
      <c r="F160" s="22">
        <v>0</v>
      </c>
      <c r="G160" s="22">
        <v>0</v>
      </c>
      <c r="H160" s="22">
        <f t="shared" si="7"/>
        <v>0</v>
      </c>
      <c r="I160" s="17">
        <f>H160/$D160</f>
        <v>0</v>
      </c>
      <c r="J160" s="64">
        <f>H161/$D160</f>
        <v>0.11863079053194242</v>
      </c>
      <c r="K160" s="126"/>
      <c r="L160" s="159"/>
    </row>
    <row r="161" spans="1:12" ht="13.5" thickBot="1" x14ac:dyDescent="0.25">
      <c r="A161" s="185"/>
      <c r="B161" s="92" t="s">
        <v>4</v>
      </c>
      <c r="C161" s="92"/>
      <c r="D161" s="93"/>
      <c r="E161" s="34" t="s">
        <v>32</v>
      </c>
      <c r="F161" s="49">
        <v>234.16640000000001</v>
      </c>
      <c r="G161" s="49">
        <v>182</v>
      </c>
      <c r="H161" s="49">
        <f t="shared" si="7"/>
        <v>296.57697632985605</v>
      </c>
      <c r="I161" s="17"/>
      <c r="J161" s="47"/>
      <c r="K161" s="127">
        <v>0.8952633258941548</v>
      </c>
      <c r="L161" s="160">
        <v>0.92026906689588361</v>
      </c>
    </row>
    <row r="162" spans="1:12" x14ac:dyDescent="0.2">
      <c r="A162" s="187" t="s">
        <v>192</v>
      </c>
      <c r="B162" s="1" t="s">
        <v>0</v>
      </c>
      <c r="C162" s="1" t="s">
        <v>28</v>
      </c>
      <c r="D162" s="21">
        <v>2500</v>
      </c>
      <c r="E162" s="66"/>
      <c r="F162" s="21">
        <v>0</v>
      </c>
      <c r="G162" s="21">
        <v>0</v>
      </c>
      <c r="H162" s="21">
        <f t="shared" si="7"/>
        <v>0</v>
      </c>
      <c r="I162" s="15">
        <f>H162/$D162</f>
        <v>0</v>
      </c>
      <c r="J162" s="65" t="s">
        <v>39</v>
      </c>
      <c r="K162" s="128" t="s">
        <v>39</v>
      </c>
      <c r="L162" s="158"/>
    </row>
    <row r="163" spans="1:12" x14ac:dyDescent="0.2">
      <c r="A163" s="188"/>
      <c r="B163" s="4" t="s">
        <v>1</v>
      </c>
      <c r="C163" s="4" t="s">
        <v>69</v>
      </c>
      <c r="D163" s="22">
        <v>6300</v>
      </c>
      <c r="E163" s="67" t="s">
        <v>130</v>
      </c>
      <c r="F163" s="22">
        <v>1208.3</v>
      </c>
      <c r="G163" s="22">
        <v>662.4</v>
      </c>
      <c r="H163" s="22">
        <f t="shared" si="7"/>
        <v>1377.955968091869</v>
      </c>
      <c r="I163" s="17">
        <f>H163/$D163</f>
        <v>0.21872316953839191</v>
      </c>
      <c r="J163" s="64" t="s">
        <v>39</v>
      </c>
      <c r="K163" s="126">
        <v>0.80651593704741875</v>
      </c>
      <c r="L163" s="159">
        <v>0.53255342108512205</v>
      </c>
    </row>
    <row r="164" spans="1:12" ht="13.5" thickBot="1" x14ac:dyDescent="0.25">
      <c r="A164" s="189"/>
      <c r="B164" s="6"/>
      <c r="C164" s="6"/>
      <c r="D164" s="25"/>
      <c r="E164" s="36" t="s">
        <v>130</v>
      </c>
      <c r="F164" s="54">
        <v>1208.3</v>
      </c>
      <c r="G164" s="54">
        <v>662.4</v>
      </c>
      <c r="H164" s="49">
        <f t="shared" si="7"/>
        <v>1377.955968091869</v>
      </c>
      <c r="I164" s="17"/>
      <c r="J164" s="47"/>
      <c r="K164" s="127">
        <v>0.80651593704741875</v>
      </c>
      <c r="L164" s="160">
        <v>0.53255342108512205</v>
      </c>
    </row>
    <row r="165" spans="1:12" ht="26.25" thickBot="1" x14ac:dyDescent="0.25">
      <c r="A165" s="14" t="s">
        <v>126</v>
      </c>
      <c r="B165" s="11" t="s">
        <v>0</v>
      </c>
      <c r="C165" s="11" t="s">
        <v>29</v>
      </c>
      <c r="D165" s="23">
        <v>1600</v>
      </c>
      <c r="E165" s="35" t="s">
        <v>13</v>
      </c>
      <c r="F165" s="51">
        <v>208.648</v>
      </c>
      <c r="G165" s="51">
        <v>92.4</v>
      </c>
      <c r="H165" s="51">
        <f t="shared" si="7"/>
        <v>228.1923484782082</v>
      </c>
      <c r="I165" s="12">
        <f>H165/$D165</f>
        <v>0.14262021779888012</v>
      </c>
      <c r="J165" s="46" t="s">
        <v>39</v>
      </c>
      <c r="K165" s="123">
        <v>0.68618057219789075</v>
      </c>
      <c r="L165" s="162">
        <v>0.60307930352008043</v>
      </c>
    </row>
    <row r="166" spans="1:12" x14ac:dyDescent="0.2">
      <c r="A166" s="184" t="s">
        <v>127</v>
      </c>
      <c r="B166" s="1" t="s">
        <v>0</v>
      </c>
      <c r="C166" s="1" t="s">
        <v>29</v>
      </c>
      <c r="D166" s="21">
        <v>2500</v>
      </c>
      <c r="E166" s="66" t="s">
        <v>50</v>
      </c>
      <c r="F166" s="21">
        <v>204.85600000000002</v>
      </c>
      <c r="G166" s="21">
        <v>113.60000000000001</v>
      </c>
      <c r="H166" s="21">
        <f t="shared" si="7"/>
        <v>234.24547111096945</v>
      </c>
      <c r="I166" s="15">
        <f>H166/$D166</f>
        <v>9.3698188444387778E-2</v>
      </c>
      <c r="J166" s="65">
        <f>H168/$D166</f>
        <v>0.13551769354589829</v>
      </c>
      <c r="K166" s="128">
        <v>0.80656294234538073</v>
      </c>
      <c r="L166" s="158">
        <v>0.70174982196106239</v>
      </c>
    </row>
    <row r="167" spans="1:12" x14ac:dyDescent="0.2">
      <c r="A167" s="185"/>
      <c r="B167" s="4" t="s">
        <v>1</v>
      </c>
      <c r="C167" s="4" t="s">
        <v>28</v>
      </c>
      <c r="D167" s="22">
        <v>2500</v>
      </c>
      <c r="E167" s="67" t="s">
        <v>32</v>
      </c>
      <c r="F167" s="22">
        <v>102.51400000000001</v>
      </c>
      <c r="G167" s="22">
        <v>41.6</v>
      </c>
      <c r="H167" s="22">
        <f t="shared" si="7"/>
        <v>110.63308816082105</v>
      </c>
      <c r="I167" s="17">
        <f>H167/$D167</f>
        <v>4.4253235264328415E-2</v>
      </c>
      <c r="J167" s="64">
        <f>H168/$D167</f>
        <v>0.13551769354589829</v>
      </c>
      <c r="K167" s="126">
        <v>0.70159692977495736</v>
      </c>
      <c r="L167" s="159">
        <v>0.49171139139408826</v>
      </c>
    </row>
    <row r="168" spans="1:12" ht="13.5" thickBot="1" x14ac:dyDescent="0.25">
      <c r="A168" s="186"/>
      <c r="B168" s="6" t="s">
        <v>4</v>
      </c>
      <c r="C168" s="6"/>
      <c r="D168" s="25"/>
      <c r="E168" s="36" t="s">
        <v>32</v>
      </c>
      <c r="F168" s="54">
        <v>297.77000000000004</v>
      </c>
      <c r="G168" s="54">
        <v>161.6</v>
      </c>
      <c r="H168" s="54">
        <f>SQRT(F168^2+G168^2)</f>
        <v>338.79423386474571</v>
      </c>
      <c r="I168" s="26"/>
      <c r="J168" s="47"/>
      <c r="K168" s="127">
        <v>0.78473561544489923</v>
      </c>
      <c r="L168" s="160">
        <v>0.63650670058180814</v>
      </c>
    </row>
    <row r="169" spans="1:12" ht="12.75" customHeight="1" x14ac:dyDescent="0.2"/>
    <row r="172" spans="1:12" ht="13.5" customHeight="1" x14ac:dyDescent="0.2"/>
    <row r="175" spans="1:12" ht="13.5" customHeight="1" x14ac:dyDescent="0.2"/>
    <row r="184" ht="13.5" customHeight="1" x14ac:dyDescent="0.2"/>
    <row r="187" ht="13.5" customHeight="1" x14ac:dyDescent="0.2"/>
    <row r="193" ht="13.5" customHeight="1" x14ac:dyDescent="0.2"/>
    <row r="197" ht="12.75" customHeight="1" x14ac:dyDescent="0.2"/>
    <row r="200" ht="13.5" customHeight="1" x14ac:dyDescent="0.2"/>
    <row r="203" ht="13.5" customHeight="1" x14ac:dyDescent="0.2"/>
    <row r="207" ht="12.75" customHeight="1" x14ac:dyDescent="0.2"/>
    <row r="211" ht="12.75" customHeight="1" x14ac:dyDescent="0.2"/>
    <row r="214" ht="27" customHeight="1" x14ac:dyDescent="0.2"/>
    <row r="217" ht="13.5" customHeight="1" x14ac:dyDescent="0.2"/>
    <row r="220" ht="13.5" customHeight="1" x14ac:dyDescent="0.2"/>
    <row r="223" ht="13.5" customHeight="1" x14ac:dyDescent="0.2"/>
    <row r="226" ht="13.5" customHeight="1" x14ac:dyDescent="0.2"/>
    <row r="229" ht="13.5" customHeight="1" x14ac:dyDescent="0.2"/>
    <row r="232" ht="13.5" customHeight="1" x14ac:dyDescent="0.2"/>
    <row r="236" ht="12.75" customHeight="1" x14ac:dyDescent="0.2"/>
    <row r="239" ht="27" customHeight="1" x14ac:dyDescent="0.2"/>
    <row r="242" ht="13.5" customHeight="1" x14ac:dyDescent="0.2"/>
    <row r="245" ht="13.5" customHeight="1" x14ac:dyDescent="0.2"/>
    <row r="251" ht="13.5" customHeight="1" x14ac:dyDescent="0.2"/>
    <row r="254" ht="13.5" customHeight="1" x14ac:dyDescent="0.2"/>
    <row r="259" ht="12.75" customHeight="1" x14ac:dyDescent="0.2"/>
    <row r="265" ht="13.5" customHeight="1" x14ac:dyDescent="0.2"/>
    <row r="271" ht="13.5" customHeight="1" x14ac:dyDescent="0.2"/>
    <row r="277" ht="13.5" customHeight="1" x14ac:dyDescent="0.2"/>
    <row r="280" ht="13.5" customHeight="1" x14ac:dyDescent="0.2"/>
    <row r="283" ht="13.5" customHeight="1" x14ac:dyDescent="0.2"/>
    <row r="287" ht="12.75" customHeight="1" x14ac:dyDescent="0.2"/>
    <row r="291" ht="12.75" customHeight="1" x14ac:dyDescent="0.2"/>
    <row r="296" ht="12.75" customHeight="1" x14ac:dyDescent="0.2"/>
    <row r="305" ht="13.5" customHeight="1" x14ac:dyDescent="0.2"/>
    <row r="308" ht="13.5" customHeight="1" x14ac:dyDescent="0.2"/>
    <row r="314" ht="13.5" customHeight="1" x14ac:dyDescent="0.2"/>
    <row r="317" ht="13.5" customHeight="1" x14ac:dyDescent="0.2"/>
    <row r="321" ht="12.75" customHeight="1" x14ac:dyDescent="0.2"/>
  </sheetData>
  <sheetProtection formatCells="0" formatColumns="0" formatRows="0" insertColumns="0" insertRows="0" insertHyperlinks="0" deleteColumns="0" deleteRows="0" sort="0" autoFilter="0" pivotTables="0"/>
  <mergeCells count="64">
    <mergeCell ref="E1:L1"/>
    <mergeCell ref="A125:A127"/>
    <mergeCell ref="A128:A130"/>
    <mergeCell ref="A122:A124"/>
    <mergeCell ref="A136:A138"/>
    <mergeCell ref="A132:A134"/>
    <mergeCell ref="A113:A115"/>
    <mergeCell ref="A166:A168"/>
    <mergeCell ref="A150:A152"/>
    <mergeCell ref="A153:A155"/>
    <mergeCell ref="A156:A158"/>
    <mergeCell ref="A159:A161"/>
    <mergeCell ref="A141:A143"/>
    <mergeCell ref="A144:A146"/>
    <mergeCell ref="A147:A149"/>
    <mergeCell ref="A162:A164"/>
    <mergeCell ref="A1:D1"/>
    <mergeCell ref="C2:C4"/>
    <mergeCell ref="A5:A7"/>
    <mergeCell ref="A8:A10"/>
    <mergeCell ref="A59:A61"/>
    <mergeCell ref="A20:A22"/>
    <mergeCell ref="A32:A34"/>
    <mergeCell ref="A35:A37"/>
    <mergeCell ref="A23:A25"/>
    <mergeCell ref="A52:A54"/>
    <mergeCell ref="A56:A58"/>
    <mergeCell ref="A11:A13"/>
    <mergeCell ref="D2:D4"/>
    <mergeCell ref="A14:A16"/>
    <mergeCell ref="A17:A19"/>
    <mergeCell ref="A26:A28"/>
    <mergeCell ref="A29:A31"/>
    <mergeCell ref="A45:A47"/>
    <mergeCell ref="A48:A50"/>
    <mergeCell ref="A39:A44"/>
    <mergeCell ref="B2:B4"/>
    <mergeCell ref="A93:A95"/>
    <mergeCell ref="A74:A76"/>
    <mergeCell ref="A77:A79"/>
    <mergeCell ref="A65:A67"/>
    <mergeCell ref="A68:A70"/>
    <mergeCell ref="A84:A86"/>
    <mergeCell ref="A87:A89"/>
    <mergeCell ref="A90:A92"/>
    <mergeCell ref="A62:A64"/>
    <mergeCell ref="A107:A109"/>
    <mergeCell ref="A116:A118"/>
    <mergeCell ref="A119:A121"/>
    <mergeCell ref="A99:A101"/>
    <mergeCell ref="A104:A106"/>
    <mergeCell ref="A110:A112"/>
    <mergeCell ref="A71:A73"/>
    <mergeCell ref="A96:A98"/>
    <mergeCell ref="A81:A83"/>
    <mergeCell ref="A2:A4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216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M333" sqref="M333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7" width="6.7109375" style="90" customWidth="1"/>
    <col min="8" max="10" width="7.28515625" style="72" customWidth="1"/>
    <col min="11" max="11" width="6.7109375" style="72" customWidth="1"/>
    <col min="12" max="12" width="5.7109375" style="72" customWidth="1"/>
    <col min="13" max="13" width="11.7109375" style="72" customWidth="1"/>
    <col min="14" max="15" width="6.7109375" style="90" customWidth="1"/>
    <col min="16" max="16" width="6.7109375" style="72" customWidth="1"/>
    <col min="17" max="18" width="7.28515625" style="72" customWidth="1"/>
    <col min="19" max="19" width="6.7109375" style="72" customWidth="1"/>
    <col min="20" max="16384" width="5.7109375" style="72"/>
  </cols>
  <sheetData>
    <row r="1" spans="1:12" ht="13.5" thickBot="1" x14ac:dyDescent="0.25">
      <c r="A1" s="196" t="s">
        <v>129</v>
      </c>
      <c r="B1" s="197"/>
      <c r="C1" s="197"/>
      <c r="D1" s="197"/>
      <c r="E1" s="193" t="s">
        <v>293</v>
      </c>
      <c r="F1" s="176"/>
      <c r="G1" s="176"/>
      <c r="H1" s="176"/>
      <c r="I1" s="176"/>
      <c r="J1" s="176"/>
      <c r="K1" s="176"/>
      <c r="L1" s="201"/>
    </row>
    <row r="2" spans="1:12" ht="12.75" customHeight="1" x14ac:dyDescent="0.2">
      <c r="A2" s="190" t="s">
        <v>18</v>
      </c>
      <c r="B2" s="179" t="s">
        <v>12</v>
      </c>
      <c r="C2" s="179" t="s">
        <v>27</v>
      </c>
      <c r="D2" s="179" t="s">
        <v>131</v>
      </c>
      <c r="E2" s="177" t="s">
        <v>17</v>
      </c>
      <c r="F2" s="202" t="s">
        <v>16</v>
      </c>
      <c r="G2" s="202" t="s">
        <v>15</v>
      </c>
      <c r="H2" s="179" t="s">
        <v>14</v>
      </c>
      <c r="I2" s="179" t="s">
        <v>11</v>
      </c>
      <c r="J2" s="179" t="s">
        <v>151</v>
      </c>
      <c r="K2" s="179" t="s">
        <v>2</v>
      </c>
      <c r="L2" s="182" t="s">
        <v>3</v>
      </c>
    </row>
    <row r="3" spans="1:12" ht="12.75" customHeight="1" x14ac:dyDescent="0.2">
      <c r="A3" s="191"/>
      <c r="B3" s="180"/>
      <c r="C3" s="180"/>
      <c r="D3" s="180"/>
      <c r="E3" s="178"/>
      <c r="F3" s="203"/>
      <c r="G3" s="203"/>
      <c r="H3" s="180"/>
      <c r="I3" s="180"/>
      <c r="J3" s="180"/>
      <c r="K3" s="180"/>
      <c r="L3" s="183"/>
    </row>
    <row r="4" spans="1:12" ht="12.75" customHeight="1" thickBot="1" x14ac:dyDescent="0.25">
      <c r="A4" s="192"/>
      <c r="B4" s="194"/>
      <c r="C4" s="194"/>
      <c r="D4" s="194"/>
      <c r="E4" s="195"/>
      <c r="F4" s="43" t="s">
        <v>8</v>
      </c>
      <c r="G4" s="43" t="s">
        <v>9</v>
      </c>
      <c r="H4" s="154" t="s">
        <v>10</v>
      </c>
      <c r="I4" s="194"/>
      <c r="J4" s="181"/>
      <c r="K4" s="194"/>
      <c r="L4" s="204"/>
    </row>
    <row r="5" spans="1:12" x14ac:dyDescent="0.2">
      <c r="A5" s="187" t="s">
        <v>193</v>
      </c>
      <c r="B5" s="1" t="s">
        <v>0</v>
      </c>
      <c r="C5" s="1" t="s">
        <v>139</v>
      </c>
      <c r="D5" s="21">
        <v>40000</v>
      </c>
      <c r="E5" s="66" t="s">
        <v>20</v>
      </c>
      <c r="F5" s="70">
        <v>10203.576660156239</v>
      </c>
      <c r="G5" s="70">
        <v>3954.4089965820299</v>
      </c>
      <c r="H5" s="21">
        <f t="shared" ref="H5:H13" si="0">SQRT(F5^2+G5^2)</f>
        <v>10943.049262976661</v>
      </c>
      <c r="I5" s="30">
        <f>H5/$D5</f>
        <v>0.27357623157441652</v>
      </c>
      <c r="J5" s="65">
        <f>H7/$D5</f>
        <v>0.53549287479137697</v>
      </c>
      <c r="K5" s="40">
        <v>0.88757118679987279</v>
      </c>
      <c r="L5" s="158">
        <v>0.40739026759822933</v>
      </c>
    </row>
    <row r="6" spans="1:12" x14ac:dyDescent="0.2">
      <c r="A6" s="188"/>
      <c r="B6" s="4" t="s">
        <v>1</v>
      </c>
      <c r="C6" s="4" t="s">
        <v>139</v>
      </c>
      <c r="D6" s="22">
        <v>40000</v>
      </c>
      <c r="E6" s="67" t="s">
        <v>33</v>
      </c>
      <c r="F6" s="71">
        <v>10126.915527343739</v>
      </c>
      <c r="G6" s="71">
        <v>4191.2840576171902</v>
      </c>
      <c r="H6" s="22">
        <f t="shared" si="0"/>
        <v>10959.985408274581</v>
      </c>
      <c r="I6" s="31">
        <f>H6/$D6</f>
        <v>0.27399963520686449</v>
      </c>
      <c r="J6" s="64">
        <f>H7/$D6</f>
        <v>0.53549287479137697</v>
      </c>
      <c r="K6" s="61">
        <v>0.85531486363788345</v>
      </c>
      <c r="L6" s="159">
        <v>0.36299127258015967</v>
      </c>
    </row>
    <row r="7" spans="1:12" ht="13.5" thickBot="1" x14ac:dyDescent="0.25">
      <c r="A7" s="189"/>
      <c r="B7" s="6" t="s">
        <v>4</v>
      </c>
      <c r="C7" s="6"/>
      <c r="D7" s="25"/>
      <c r="E7" s="36" t="s">
        <v>19</v>
      </c>
      <c r="F7" s="54">
        <v>19828.855468750022</v>
      </c>
      <c r="G7" s="54">
        <v>8100.6593017578307</v>
      </c>
      <c r="H7" s="54">
        <f t="shared" si="0"/>
        <v>21419.714991655077</v>
      </c>
      <c r="I7" s="32"/>
      <c r="J7" s="47"/>
      <c r="K7" s="27">
        <v>0.89079262625497091</v>
      </c>
      <c r="L7" s="160">
        <v>0.38542295384203779</v>
      </c>
    </row>
    <row r="8" spans="1:12" x14ac:dyDescent="0.2">
      <c r="A8" s="199" t="s">
        <v>194</v>
      </c>
      <c r="B8" s="29" t="s">
        <v>0</v>
      </c>
      <c r="C8" s="29" t="s">
        <v>28</v>
      </c>
      <c r="D8" s="38">
        <v>2500</v>
      </c>
      <c r="E8" s="66" t="s">
        <v>33</v>
      </c>
      <c r="F8" s="21">
        <v>408</v>
      </c>
      <c r="G8" s="21">
        <v>235.20000000000002</v>
      </c>
      <c r="H8" s="21">
        <f t="shared" si="0"/>
        <v>470.93846731818371</v>
      </c>
      <c r="I8" s="30">
        <f>H8/$D8</f>
        <v>0.18837538692727349</v>
      </c>
      <c r="J8" s="65">
        <f>H10/$D8</f>
        <v>0.25890318262578382</v>
      </c>
      <c r="K8" s="40">
        <v>0.82554298927144343</v>
      </c>
      <c r="L8" s="158">
        <v>0.62367115520907135</v>
      </c>
    </row>
    <row r="9" spans="1:12" x14ac:dyDescent="0.2">
      <c r="A9" s="199"/>
      <c r="B9" s="4" t="s">
        <v>1</v>
      </c>
      <c r="C9" s="4" t="s">
        <v>28</v>
      </c>
      <c r="D9" s="22">
        <v>2500</v>
      </c>
      <c r="E9" s="67" t="s">
        <v>52</v>
      </c>
      <c r="F9" s="22">
        <v>177.024</v>
      </c>
      <c r="G9" s="22">
        <v>81.600000000000009</v>
      </c>
      <c r="H9" s="22">
        <f t="shared" si="0"/>
        <v>194.92577196461221</v>
      </c>
      <c r="I9" s="31">
        <f>H9/$D9</f>
        <v>7.7970308785844877E-2</v>
      </c>
      <c r="J9" s="64">
        <f>H10/$D9</f>
        <v>0.25890318262578382</v>
      </c>
      <c r="K9" s="61">
        <v>0.78053533910588724</v>
      </c>
      <c r="L9" s="159">
        <v>0.47402118302639623</v>
      </c>
    </row>
    <row r="10" spans="1:12" ht="13.5" thickBot="1" x14ac:dyDescent="0.25">
      <c r="A10" s="200"/>
      <c r="B10" s="6" t="s">
        <v>4</v>
      </c>
      <c r="C10" s="6"/>
      <c r="D10" s="25"/>
      <c r="E10" s="36" t="s">
        <v>33</v>
      </c>
      <c r="F10" s="54">
        <v>566.65599999999995</v>
      </c>
      <c r="G10" s="54">
        <v>312.8</v>
      </c>
      <c r="H10" s="54">
        <f t="shared" si="0"/>
        <v>647.25795656445962</v>
      </c>
      <c r="I10" s="32"/>
      <c r="J10" s="47"/>
      <c r="K10" s="27">
        <v>0.83434664811569437</v>
      </c>
      <c r="L10" s="160">
        <v>0.57961975469519778</v>
      </c>
    </row>
    <row r="11" spans="1:12" x14ac:dyDescent="0.2">
      <c r="A11" s="198" t="s">
        <v>195</v>
      </c>
      <c r="B11" s="1" t="s">
        <v>0</v>
      </c>
      <c r="C11" s="1" t="s">
        <v>30</v>
      </c>
      <c r="D11" s="21">
        <v>10000</v>
      </c>
      <c r="E11" s="66" t="s">
        <v>50</v>
      </c>
      <c r="F11" s="21">
        <v>476.096</v>
      </c>
      <c r="G11" s="21">
        <v>176</v>
      </c>
      <c r="H11" s="21">
        <f t="shared" si="0"/>
        <v>507.58585600467632</v>
      </c>
      <c r="I11" s="30">
        <f>H11/$D11</f>
        <v>5.0758585600467629E-2</v>
      </c>
      <c r="J11" s="65">
        <f>H13/$D11</f>
        <v>0.10727627180397351</v>
      </c>
      <c r="K11" s="40">
        <v>0.79125841588159895</v>
      </c>
      <c r="L11" s="158">
        <v>0.42437003622494851</v>
      </c>
    </row>
    <row r="12" spans="1:12" x14ac:dyDescent="0.2">
      <c r="A12" s="199"/>
      <c r="B12" s="4" t="s">
        <v>1</v>
      </c>
      <c r="C12" s="4" t="s">
        <v>30</v>
      </c>
      <c r="D12" s="22">
        <v>10000</v>
      </c>
      <c r="E12" s="67" t="s">
        <v>36</v>
      </c>
      <c r="F12" s="22">
        <v>556</v>
      </c>
      <c r="G12" s="22">
        <v>156</v>
      </c>
      <c r="H12" s="22">
        <f t="shared" si="0"/>
        <v>577.47034555897324</v>
      </c>
      <c r="I12" s="31">
        <f>H12/$D12</f>
        <v>5.7747034555897324E-2</v>
      </c>
      <c r="J12" s="64">
        <f>H13/$D12</f>
        <v>0.10727627180397351</v>
      </c>
      <c r="K12" s="61">
        <v>0.86780770428246368</v>
      </c>
      <c r="L12" s="159">
        <v>0.30332000695289413</v>
      </c>
    </row>
    <row r="13" spans="1:12" ht="13.5" thickBot="1" x14ac:dyDescent="0.25">
      <c r="A13" s="200"/>
      <c r="B13" s="6" t="s">
        <v>4</v>
      </c>
      <c r="C13" s="6"/>
      <c r="D13" s="25"/>
      <c r="E13" s="36" t="s">
        <v>50</v>
      </c>
      <c r="F13" s="54">
        <v>1020.096</v>
      </c>
      <c r="G13" s="54">
        <v>332</v>
      </c>
      <c r="H13" s="54">
        <f t="shared" si="0"/>
        <v>1072.7627180397351</v>
      </c>
      <c r="I13" s="32"/>
      <c r="J13" s="47"/>
      <c r="K13" s="27">
        <v>0.84006342101263998</v>
      </c>
      <c r="L13" s="160">
        <v>0.35598210995948593</v>
      </c>
    </row>
    <row r="14" spans="1:12" x14ac:dyDescent="0.2">
      <c r="A14" s="187" t="s">
        <v>196</v>
      </c>
      <c r="B14" s="1" t="s">
        <v>0</v>
      </c>
      <c r="C14" s="2" t="s">
        <v>141</v>
      </c>
      <c r="D14" s="21">
        <v>40000</v>
      </c>
      <c r="E14" s="66" t="s">
        <v>21</v>
      </c>
      <c r="F14" s="70">
        <v>9609.6</v>
      </c>
      <c r="G14" s="70">
        <v>3502.4</v>
      </c>
      <c r="H14" s="21">
        <f t="shared" ref="H14:H57" si="1">SQRT(F14^2+G14^2)</f>
        <v>10227.96254979456</v>
      </c>
      <c r="I14" s="30">
        <f>H14/$D14</f>
        <v>0.25569906374486401</v>
      </c>
      <c r="J14" s="65">
        <f>H16/$D14</f>
        <v>0.3448713151307311</v>
      </c>
      <c r="K14" s="40">
        <v>0.47424174243580924</v>
      </c>
      <c r="L14" s="158">
        <v>0.39534505208333337</v>
      </c>
    </row>
    <row r="15" spans="1:12" x14ac:dyDescent="0.2">
      <c r="A15" s="188"/>
      <c r="B15" s="4" t="s">
        <v>1</v>
      </c>
      <c r="C15" s="5" t="s">
        <v>141</v>
      </c>
      <c r="D15" s="22">
        <v>40000</v>
      </c>
      <c r="E15" s="67" t="s">
        <v>86</v>
      </c>
      <c r="F15" s="71">
        <v>10225.6</v>
      </c>
      <c r="G15" s="71">
        <v>3784</v>
      </c>
      <c r="H15" s="22">
        <f t="shared" si="1"/>
        <v>10903.281678467269</v>
      </c>
      <c r="I15" s="31">
        <f>H15/$D15</f>
        <v>0.27258204196168173</v>
      </c>
      <c r="J15" s="64">
        <f>H16/$D15</f>
        <v>0.3448713151307311</v>
      </c>
      <c r="K15" s="61">
        <v>0.55661828533882041</v>
      </c>
      <c r="L15" s="159">
        <v>0.30143993937097385</v>
      </c>
    </row>
    <row r="16" spans="1:12" ht="13.5" thickBot="1" x14ac:dyDescent="0.25">
      <c r="A16" s="189"/>
      <c r="B16" s="6" t="s">
        <v>4</v>
      </c>
      <c r="C16" s="7"/>
      <c r="D16" s="25"/>
      <c r="E16" s="36" t="s">
        <v>5</v>
      </c>
      <c r="F16" s="54">
        <v>12988.800000000001</v>
      </c>
      <c r="G16" s="54">
        <v>4646.3999999999996</v>
      </c>
      <c r="H16" s="54">
        <f t="shared" si="1"/>
        <v>13794.852605229244</v>
      </c>
      <c r="I16" s="32"/>
      <c r="J16" s="47"/>
      <c r="K16" s="27">
        <v>0.79023103824043928</v>
      </c>
      <c r="L16" s="160">
        <v>0.34247208591138611</v>
      </c>
    </row>
    <row r="17" spans="1:12" x14ac:dyDescent="0.2">
      <c r="A17" s="199" t="s">
        <v>197</v>
      </c>
      <c r="B17" s="29" t="s">
        <v>0</v>
      </c>
      <c r="C17" s="29" t="s">
        <v>28</v>
      </c>
      <c r="D17" s="38">
        <v>6300</v>
      </c>
      <c r="E17" s="66" t="s">
        <v>23</v>
      </c>
      <c r="F17" s="21">
        <v>936.91200000000003</v>
      </c>
      <c r="G17" s="21">
        <v>398.40000000000003</v>
      </c>
      <c r="H17" s="21">
        <f t="shared" si="1"/>
        <v>1018.099531354376</v>
      </c>
      <c r="I17" s="30">
        <f>H17/$D17</f>
        <v>0.16160310021498031</v>
      </c>
      <c r="J17" s="65">
        <f>H19/$D17</f>
        <v>0.22768064199494217</v>
      </c>
      <c r="K17" s="40">
        <v>0.85702695740186097</v>
      </c>
      <c r="L17" s="158">
        <v>0.47063886290096335</v>
      </c>
    </row>
    <row r="18" spans="1:12" x14ac:dyDescent="0.2">
      <c r="A18" s="199"/>
      <c r="B18" s="4" t="s">
        <v>1</v>
      </c>
      <c r="C18" s="4" t="s">
        <v>28</v>
      </c>
      <c r="D18" s="22">
        <v>6300</v>
      </c>
      <c r="E18" s="67" t="s">
        <v>132</v>
      </c>
      <c r="F18" s="22">
        <v>379.952</v>
      </c>
      <c r="G18" s="22">
        <v>249.6</v>
      </c>
      <c r="H18" s="22">
        <f t="shared" si="1"/>
        <v>454.60277419303111</v>
      </c>
      <c r="I18" s="31">
        <f>H18/$D18</f>
        <v>7.2159170506830336E-2</v>
      </c>
      <c r="J18" s="64">
        <f>H19/$D18</f>
        <v>0.22768064199494217</v>
      </c>
      <c r="K18" s="61">
        <v>0.6939294297780354</v>
      </c>
      <c r="L18" s="159">
        <v>0.67143036293325653</v>
      </c>
    </row>
    <row r="19" spans="1:12" ht="13.5" thickBot="1" x14ac:dyDescent="0.25">
      <c r="A19" s="200"/>
      <c r="B19" s="6" t="s">
        <v>4</v>
      </c>
      <c r="C19" s="6"/>
      <c r="D19" s="25"/>
      <c r="E19" s="36" t="s">
        <v>132</v>
      </c>
      <c r="F19" s="54">
        <v>1285.68</v>
      </c>
      <c r="G19" s="54">
        <v>636</v>
      </c>
      <c r="H19" s="54">
        <f t="shared" si="1"/>
        <v>1434.3880445681357</v>
      </c>
      <c r="I19" s="32"/>
      <c r="J19" s="47"/>
      <c r="K19" s="27">
        <v>0.82638265087757956</v>
      </c>
      <c r="L19" s="160">
        <v>0.52053538238259855</v>
      </c>
    </row>
    <row r="20" spans="1:12" x14ac:dyDescent="0.2">
      <c r="A20" s="198" t="s">
        <v>198</v>
      </c>
      <c r="B20" s="1" t="s">
        <v>0</v>
      </c>
      <c r="C20" s="1" t="s">
        <v>31</v>
      </c>
      <c r="D20" s="21">
        <v>25000</v>
      </c>
      <c r="E20" s="80" t="s">
        <v>24</v>
      </c>
      <c r="F20" s="81">
        <v>1948.1759999999999</v>
      </c>
      <c r="G20" s="81">
        <v>1195.2</v>
      </c>
      <c r="H20" s="81">
        <f t="shared" si="1"/>
        <v>2285.5836819018464</v>
      </c>
      <c r="I20" s="30">
        <f>H20/$D20</f>
        <v>9.142334727607386E-2</v>
      </c>
      <c r="J20" s="65">
        <f>H22/$D20</f>
        <v>0.16001792583870597</v>
      </c>
      <c r="K20" s="40">
        <v>0.65392678938359161</v>
      </c>
      <c r="L20" s="158">
        <v>0.55676733780760623</v>
      </c>
    </row>
    <row r="21" spans="1:12" x14ac:dyDescent="0.2">
      <c r="A21" s="199"/>
      <c r="B21" s="4" t="s">
        <v>1</v>
      </c>
      <c r="C21" s="4" t="s">
        <v>31</v>
      </c>
      <c r="D21" s="22">
        <v>25000</v>
      </c>
      <c r="E21" s="82" t="s">
        <v>5</v>
      </c>
      <c r="F21" s="83">
        <v>1750.8000000000002</v>
      </c>
      <c r="G21" s="83">
        <v>756</v>
      </c>
      <c r="H21" s="83">
        <f t="shared" si="1"/>
        <v>1907.0491970581149</v>
      </c>
      <c r="I21" s="31">
        <f>H21/$D21</f>
        <v>7.6281967882324594E-2</v>
      </c>
      <c r="J21" s="64">
        <f>H22/$D21</f>
        <v>0.16001792583870597</v>
      </c>
      <c r="K21" s="61">
        <v>0.77309849137660769</v>
      </c>
      <c r="L21" s="159">
        <v>0.43657199985189027</v>
      </c>
    </row>
    <row r="22" spans="1:12" ht="13.5" thickBot="1" x14ac:dyDescent="0.25">
      <c r="A22" s="200"/>
      <c r="B22" s="6" t="s">
        <v>4</v>
      </c>
      <c r="C22" s="6"/>
      <c r="D22" s="25"/>
      <c r="E22" s="84" t="s">
        <v>24</v>
      </c>
      <c r="F22" s="58">
        <v>3488.9760000000001</v>
      </c>
      <c r="G22" s="58">
        <v>1957.2</v>
      </c>
      <c r="H22" s="58">
        <f t="shared" si="1"/>
        <v>4000.448145967649</v>
      </c>
      <c r="I22" s="32"/>
      <c r="J22" s="47"/>
      <c r="K22" s="27">
        <v>0.74096009940529484</v>
      </c>
      <c r="L22" s="160">
        <v>0.50661599812906855</v>
      </c>
    </row>
    <row r="23" spans="1:12" x14ac:dyDescent="0.2">
      <c r="A23" s="198" t="s">
        <v>199</v>
      </c>
      <c r="B23" s="2" t="s">
        <v>0</v>
      </c>
      <c r="C23" s="2" t="s">
        <v>31</v>
      </c>
      <c r="D23" s="81">
        <v>16000</v>
      </c>
      <c r="E23" s="66" t="s">
        <v>26</v>
      </c>
      <c r="F23" s="21">
        <v>1748.7280000000001</v>
      </c>
      <c r="G23" s="21">
        <v>1128.5999999999999</v>
      </c>
      <c r="H23" s="21">
        <f t="shared" si="1"/>
        <v>2081.294687924802</v>
      </c>
      <c r="I23" s="30">
        <f>H23/$D23</f>
        <v>0.13008091799530014</v>
      </c>
      <c r="J23" s="65">
        <f>H25/$D23</f>
        <v>0.14566439543004325</v>
      </c>
      <c r="K23" s="40">
        <v>0.82634673748084431</v>
      </c>
      <c r="L23" s="158">
        <v>0.6684608933718923</v>
      </c>
    </row>
    <row r="24" spans="1:12" x14ac:dyDescent="0.2">
      <c r="A24" s="199"/>
      <c r="B24" s="5" t="s">
        <v>1</v>
      </c>
      <c r="C24" s="5" t="s">
        <v>31</v>
      </c>
      <c r="D24" s="83">
        <v>10000</v>
      </c>
      <c r="E24" s="67" t="s">
        <v>20</v>
      </c>
      <c r="F24" s="22">
        <v>238.048</v>
      </c>
      <c r="G24" s="22">
        <v>136.80000000000001</v>
      </c>
      <c r="H24" s="22">
        <f t="shared" si="1"/>
        <v>274.55616967025162</v>
      </c>
      <c r="I24" s="31">
        <f>H24/$D24</f>
        <v>2.7455616967025163E-2</v>
      </c>
      <c r="J24" s="64">
        <f>H25/$D24</f>
        <v>0.23306303268806919</v>
      </c>
      <c r="K24" s="61">
        <v>0.85417313221186708</v>
      </c>
      <c r="L24" s="159">
        <v>0.66444047208085377</v>
      </c>
    </row>
    <row r="25" spans="1:12" ht="13.5" thickBot="1" x14ac:dyDescent="0.25">
      <c r="A25" s="199"/>
      <c r="B25" s="5" t="s">
        <v>4</v>
      </c>
      <c r="C25" s="85"/>
      <c r="D25" s="86"/>
      <c r="E25" s="36" t="s">
        <v>86</v>
      </c>
      <c r="F25" s="54">
        <v>2014.9760000000001</v>
      </c>
      <c r="G25" s="54">
        <v>1171.2</v>
      </c>
      <c r="H25" s="54">
        <f t="shared" si="1"/>
        <v>2330.6303268806919</v>
      </c>
      <c r="I25" s="26"/>
      <c r="J25" s="47"/>
      <c r="K25" s="27">
        <v>0.83854395545405247</v>
      </c>
      <c r="L25" s="160">
        <v>0.66797742464366106</v>
      </c>
    </row>
    <row r="26" spans="1:12" x14ac:dyDescent="0.2">
      <c r="A26" s="205" t="s">
        <v>200</v>
      </c>
      <c r="B26" s="1" t="s">
        <v>0</v>
      </c>
      <c r="C26" s="1" t="s">
        <v>28</v>
      </c>
      <c r="D26" s="21">
        <v>6300</v>
      </c>
      <c r="E26" s="66" t="s">
        <v>5</v>
      </c>
      <c r="F26" s="21">
        <v>379.44000000000005</v>
      </c>
      <c r="G26" s="21">
        <v>220.8</v>
      </c>
      <c r="H26" s="21">
        <f t="shared" si="1"/>
        <v>439.00723638682774</v>
      </c>
      <c r="I26" s="30">
        <f>H26/$D26</f>
        <v>6.9683688315369488E-2</v>
      </c>
      <c r="J26" s="65">
        <f>H28/$D26</f>
        <v>0.23163247280780322</v>
      </c>
      <c r="K26" s="40">
        <v>0.62467690975495416</v>
      </c>
      <c r="L26" s="158">
        <v>0.73376155689150846</v>
      </c>
    </row>
    <row r="27" spans="1:12" x14ac:dyDescent="0.2">
      <c r="A27" s="206"/>
      <c r="B27" s="4" t="s">
        <v>1</v>
      </c>
      <c r="C27" s="4" t="s">
        <v>28</v>
      </c>
      <c r="D27" s="22">
        <v>6300</v>
      </c>
      <c r="E27" s="67" t="s">
        <v>130</v>
      </c>
      <c r="F27" s="22">
        <v>844.80000000000007</v>
      </c>
      <c r="G27" s="22">
        <v>643.20000000000005</v>
      </c>
      <c r="H27" s="22">
        <f t="shared" si="1"/>
        <v>1061.7877754052363</v>
      </c>
      <c r="I27" s="31">
        <f>H27/$D27</f>
        <v>0.16853774212781528</v>
      </c>
      <c r="J27" s="64">
        <f>H28/$D27</f>
        <v>0.23163247280780322</v>
      </c>
      <c r="K27" s="61">
        <v>0.77903874674743467</v>
      </c>
      <c r="L27" s="159">
        <v>0.71582341269841254</v>
      </c>
    </row>
    <row r="28" spans="1:12" ht="13.5" thickBot="1" x14ac:dyDescent="0.25">
      <c r="A28" s="206"/>
      <c r="B28" s="3" t="s">
        <v>4</v>
      </c>
      <c r="C28" s="3"/>
      <c r="D28" s="45"/>
      <c r="E28" s="75" t="s">
        <v>53</v>
      </c>
      <c r="F28" s="56">
        <v>1213.04</v>
      </c>
      <c r="G28" s="56">
        <v>811.2</v>
      </c>
      <c r="H28" s="56">
        <f t="shared" si="1"/>
        <v>1459.2845786891603</v>
      </c>
      <c r="I28" s="69"/>
      <c r="J28" s="73"/>
      <c r="K28" s="74">
        <v>0.75410556840610588</v>
      </c>
      <c r="L28" s="161">
        <v>0.72024291890526704</v>
      </c>
    </row>
    <row r="29" spans="1:12" x14ac:dyDescent="0.2">
      <c r="A29" s="184" t="s">
        <v>201</v>
      </c>
      <c r="B29" s="2" t="s">
        <v>0</v>
      </c>
      <c r="C29" s="1" t="s">
        <v>28</v>
      </c>
      <c r="D29" s="21">
        <v>6300</v>
      </c>
      <c r="E29" s="66" t="s">
        <v>33</v>
      </c>
      <c r="F29" s="21">
        <v>900.80000000000007</v>
      </c>
      <c r="G29" s="21">
        <v>488</v>
      </c>
      <c r="H29" s="21">
        <f t="shared" si="1"/>
        <v>1024.4923816212593</v>
      </c>
      <c r="I29" s="30">
        <f>H29/$D29</f>
        <v>0.16261783835258084</v>
      </c>
      <c r="J29" s="65">
        <f>H31/$D29</f>
        <v>0.16261783835258084</v>
      </c>
      <c r="K29" s="40">
        <v>0.81659204831216492</v>
      </c>
      <c r="L29" s="158">
        <v>0.55857998993549562</v>
      </c>
    </row>
    <row r="30" spans="1:12" x14ac:dyDescent="0.2">
      <c r="A30" s="185"/>
      <c r="B30" s="5" t="s">
        <v>1</v>
      </c>
      <c r="C30" s="151" t="s">
        <v>29</v>
      </c>
      <c r="D30" s="150">
        <v>4000</v>
      </c>
      <c r="E30" s="67"/>
      <c r="F30" s="22">
        <v>0</v>
      </c>
      <c r="G30" s="22">
        <v>0</v>
      </c>
      <c r="H30" s="22">
        <f t="shared" si="1"/>
        <v>0</v>
      </c>
      <c r="I30" s="31">
        <f>H30/$D30</f>
        <v>0</v>
      </c>
      <c r="J30" s="64">
        <f>H31/$D30</f>
        <v>0.2561230954053148</v>
      </c>
      <c r="K30" s="61"/>
      <c r="L30" s="159"/>
    </row>
    <row r="31" spans="1:12" ht="13.5" thickBot="1" x14ac:dyDescent="0.25">
      <c r="A31" s="186"/>
      <c r="B31" s="6" t="s">
        <v>4</v>
      </c>
      <c r="C31" s="6"/>
      <c r="D31" s="25"/>
      <c r="E31" s="36" t="s">
        <v>33</v>
      </c>
      <c r="F31" s="54">
        <v>900.80000000000007</v>
      </c>
      <c r="G31" s="54">
        <v>488</v>
      </c>
      <c r="H31" s="54">
        <f t="shared" si="1"/>
        <v>1024.4923816212593</v>
      </c>
      <c r="I31" s="26"/>
      <c r="J31" s="47"/>
      <c r="K31" s="27">
        <v>0.81659204831216492</v>
      </c>
      <c r="L31" s="160">
        <v>0.55857998993549562</v>
      </c>
    </row>
    <row r="32" spans="1:12" x14ac:dyDescent="0.2">
      <c r="A32" s="206" t="s">
        <v>88</v>
      </c>
      <c r="B32" s="29" t="s">
        <v>0</v>
      </c>
      <c r="C32" s="29" t="s">
        <v>29</v>
      </c>
      <c r="D32" s="38">
        <v>2500</v>
      </c>
      <c r="E32" s="78" t="s">
        <v>26</v>
      </c>
      <c r="F32" s="38">
        <v>265.71000000000004</v>
      </c>
      <c r="G32" s="38">
        <v>163.20000000000002</v>
      </c>
      <c r="H32" s="38">
        <f t="shared" si="1"/>
        <v>311.82694575677715</v>
      </c>
      <c r="I32" s="79">
        <f>H32/$D32</f>
        <v>0.12473077830271086</v>
      </c>
      <c r="J32" s="76">
        <f>H34/$D32</f>
        <v>0.22440526999159355</v>
      </c>
      <c r="K32" s="125">
        <v>0.81969877139655778</v>
      </c>
      <c r="L32" s="164">
        <v>0.67305451848320819</v>
      </c>
    </row>
    <row r="33" spans="1:12" x14ac:dyDescent="0.2">
      <c r="A33" s="206"/>
      <c r="B33" s="4" t="s">
        <v>1</v>
      </c>
      <c r="C33" s="4" t="s">
        <v>28</v>
      </c>
      <c r="D33" s="22">
        <v>2500</v>
      </c>
      <c r="E33" s="67" t="s">
        <v>130</v>
      </c>
      <c r="F33" s="22">
        <v>205.94</v>
      </c>
      <c r="G33" s="22">
        <v>171.6</v>
      </c>
      <c r="H33" s="22">
        <f t="shared" si="1"/>
        <v>268.06313360848407</v>
      </c>
      <c r="I33" s="31">
        <f>H33/$D33</f>
        <v>0.10722525344339362</v>
      </c>
      <c r="J33" s="64">
        <f>H34/$D33</f>
        <v>0.22440526999159355</v>
      </c>
      <c r="K33" s="126">
        <v>0.80820998514515408</v>
      </c>
      <c r="L33" s="159">
        <v>0.81417429300034305</v>
      </c>
    </row>
    <row r="34" spans="1:12" ht="13.5" thickBot="1" x14ac:dyDescent="0.25">
      <c r="A34" s="207"/>
      <c r="B34" s="6" t="s">
        <v>4</v>
      </c>
      <c r="C34" s="6"/>
      <c r="D34" s="25"/>
      <c r="E34" s="36" t="s">
        <v>24</v>
      </c>
      <c r="F34" s="54">
        <v>467.85</v>
      </c>
      <c r="G34" s="54">
        <v>309.60000000000002</v>
      </c>
      <c r="H34" s="54">
        <f t="shared" si="1"/>
        <v>561.0131749789839</v>
      </c>
      <c r="I34" s="32"/>
      <c r="J34" s="47"/>
      <c r="K34" s="127">
        <v>0.84071062200197211</v>
      </c>
      <c r="L34" s="160">
        <v>0.73556214472407866</v>
      </c>
    </row>
    <row r="35" spans="1:12" x14ac:dyDescent="0.2">
      <c r="A35" s="198" t="s">
        <v>202</v>
      </c>
      <c r="B35" s="1" t="s">
        <v>0</v>
      </c>
      <c r="C35" s="1" t="s">
        <v>31</v>
      </c>
      <c r="D35" s="21">
        <v>10000</v>
      </c>
      <c r="E35" s="66" t="s">
        <v>50</v>
      </c>
      <c r="F35" s="21">
        <v>897.6</v>
      </c>
      <c r="G35" s="21">
        <v>382.8</v>
      </c>
      <c r="H35" s="21">
        <f t="shared" si="1"/>
        <v>975.81842573298434</v>
      </c>
      <c r="I35" s="30">
        <f>H35/$D35</f>
        <v>9.7581842573298438E-2</v>
      </c>
      <c r="J35" s="65">
        <f>H37/$D35</f>
        <v>0.14604354966926816</v>
      </c>
      <c r="K35" s="40">
        <v>0.81957424747757923</v>
      </c>
      <c r="L35" s="158">
        <v>0.57085987261146509</v>
      </c>
    </row>
    <row r="36" spans="1:12" x14ac:dyDescent="0.2">
      <c r="A36" s="199"/>
      <c r="B36" s="4" t="s">
        <v>1</v>
      </c>
      <c r="C36" s="4" t="s">
        <v>31</v>
      </c>
      <c r="D36" s="22">
        <v>10000</v>
      </c>
      <c r="E36" s="67" t="s">
        <v>23</v>
      </c>
      <c r="F36" s="22">
        <v>409.2</v>
      </c>
      <c r="G36" s="22">
        <v>303.60000000000002</v>
      </c>
      <c r="H36" s="22">
        <f t="shared" si="1"/>
        <v>509.52683933233584</v>
      </c>
      <c r="I36" s="31">
        <f>H36/$D36</f>
        <v>5.0952683933233586E-2</v>
      </c>
      <c r="J36" s="64">
        <f>H37/$D36</f>
        <v>0.14604354966926816</v>
      </c>
      <c r="K36" s="61">
        <v>0.83969544344633396</v>
      </c>
      <c r="L36" s="159">
        <v>0.85884353741496611</v>
      </c>
    </row>
    <row r="37" spans="1:12" ht="13.5" thickBot="1" x14ac:dyDescent="0.25">
      <c r="A37" s="200"/>
      <c r="B37" s="6" t="s">
        <v>4</v>
      </c>
      <c r="C37" s="6"/>
      <c r="D37" s="25"/>
      <c r="E37" s="36" t="s">
        <v>37</v>
      </c>
      <c r="F37" s="54">
        <v>1267.2</v>
      </c>
      <c r="G37" s="54">
        <v>726</v>
      </c>
      <c r="H37" s="54">
        <f t="shared" si="1"/>
        <v>1460.4354966926817</v>
      </c>
      <c r="I37" s="32"/>
      <c r="J37" s="47"/>
      <c r="K37" s="27">
        <v>0.83722367297071598</v>
      </c>
      <c r="L37" s="160">
        <v>0.6626898047722346</v>
      </c>
    </row>
    <row r="38" spans="1:12" x14ac:dyDescent="0.2">
      <c r="A38" s="198" t="s">
        <v>203</v>
      </c>
      <c r="B38" s="2" t="s">
        <v>0</v>
      </c>
      <c r="C38" s="2" t="s">
        <v>31</v>
      </c>
      <c r="D38" s="81">
        <v>10000</v>
      </c>
      <c r="E38" s="66" t="s">
        <v>58</v>
      </c>
      <c r="F38" s="21">
        <v>962.64</v>
      </c>
      <c r="G38" s="21">
        <v>330</v>
      </c>
      <c r="H38" s="21">
        <f t="shared" si="1"/>
        <v>1017.6324334453968</v>
      </c>
      <c r="I38" s="30">
        <f>H38/$D38</f>
        <v>0.10176324334453968</v>
      </c>
      <c r="J38" s="65">
        <f>H40/$D38</f>
        <v>0.20450838304578128</v>
      </c>
      <c r="K38" s="40">
        <v>0.80663855035694965</v>
      </c>
      <c r="L38" s="158">
        <v>0.43859502725364063</v>
      </c>
    </row>
    <row r="39" spans="1:12" x14ac:dyDescent="0.2">
      <c r="A39" s="199"/>
      <c r="B39" s="5" t="s">
        <v>1</v>
      </c>
      <c r="C39" s="5" t="s">
        <v>69</v>
      </c>
      <c r="D39" s="83">
        <v>6300</v>
      </c>
      <c r="E39" s="67" t="s">
        <v>24</v>
      </c>
      <c r="F39" s="22">
        <v>948</v>
      </c>
      <c r="G39" s="22">
        <v>448</v>
      </c>
      <c r="H39" s="22">
        <f t="shared" si="1"/>
        <v>1048.5265852614325</v>
      </c>
      <c r="I39" s="31">
        <f>H39/$D39</f>
        <v>0.16643279131133848</v>
      </c>
      <c r="J39" s="64">
        <f>H40/$D39</f>
        <v>0.32461648102504964</v>
      </c>
      <c r="K39" s="61">
        <v>0.83863077953972764</v>
      </c>
      <c r="L39" s="159">
        <v>0.57277628032345007</v>
      </c>
    </row>
    <row r="40" spans="1:12" ht="13.5" thickBot="1" x14ac:dyDescent="0.25">
      <c r="A40" s="199"/>
      <c r="B40" s="5" t="s">
        <v>4</v>
      </c>
      <c r="C40" s="85"/>
      <c r="D40" s="86"/>
      <c r="E40" s="67" t="s">
        <v>32</v>
      </c>
      <c r="F40" s="49">
        <v>1861.44</v>
      </c>
      <c r="G40" s="49">
        <v>847</v>
      </c>
      <c r="H40" s="49">
        <f t="shared" si="1"/>
        <v>2045.0838304578128</v>
      </c>
      <c r="I40" s="17"/>
      <c r="J40" s="64"/>
      <c r="K40" s="61">
        <v>0.83048385327651064</v>
      </c>
      <c r="L40" s="159">
        <v>0.50619976714645099</v>
      </c>
    </row>
    <row r="41" spans="1:12" x14ac:dyDescent="0.2">
      <c r="A41" s="198" t="s">
        <v>204</v>
      </c>
      <c r="B41" s="1" t="s">
        <v>0</v>
      </c>
      <c r="C41" s="1" t="s">
        <v>31</v>
      </c>
      <c r="D41" s="21">
        <v>10000</v>
      </c>
      <c r="E41" s="66" t="s">
        <v>24</v>
      </c>
      <c r="F41" s="21">
        <v>2948</v>
      </c>
      <c r="G41" s="21">
        <v>1550</v>
      </c>
      <c r="H41" s="21">
        <f t="shared" si="1"/>
        <v>3330.6461835505734</v>
      </c>
      <c r="I41" s="30">
        <f>H41/$D41</f>
        <v>0.33306461835505735</v>
      </c>
      <c r="J41" s="65">
        <f>H43/$D41</f>
        <v>0.51010375415203524</v>
      </c>
      <c r="K41" s="40">
        <v>0.74721845318860269</v>
      </c>
      <c r="L41" s="158" t="s">
        <v>39</v>
      </c>
    </row>
    <row r="42" spans="1:12" x14ac:dyDescent="0.2">
      <c r="A42" s="199"/>
      <c r="B42" s="4" t="s">
        <v>1</v>
      </c>
      <c r="C42" s="4" t="s">
        <v>31</v>
      </c>
      <c r="D42" s="22">
        <v>10000</v>
      </c>
      <c r="E42" s="67" t="s">
        <v>50</v>
      </c>
      <c r="F42" s="22">
        <v>1672</v>
      </c>
      <c r="G42" s="22">
        <v>700</v>
      </c>
      <c r="H42" s="22">
        <f t="shared" si="1"/>
        <v>1812.6179961591465</v>
      </c>
      <c r="I42" s="31">
        <f>H42/$D42</f>
        <v>0.18126179961591465</v>
      </c>
      <c r="J42" s="64">
        <f>H43/$D42</f>
        <v>0.51010375415203524</v>
      </c>
      <c r="K42" s="61">
        <v>0.6495215311004785</v>
      </c>
      <c r="L42" s="159" t="s">
        <v>39</v>
      </c>
    </row>
    <row r="43" spans="1:12" ht="13.5" thickBot="1" x14ac:dyDescent="0.25">
      <c r="A43" s="200"/>
      <c r="B43" s="6" t="s">
        <v>4</v>
      </c>
      <c r="C43" s="6"/>
      <c r="D43" s="25"/>
      <c r="E43" s="67" t="s">
        <v>50</v>
      </c>
      <c r="F43" s="49">
        <v>4578</v>
      </c>
      <c r="G43" s="49">
        <v>2250</v>
      </c>
      <c r="H43" s="54">
        <f t="shared" si="1"/>
        <v>5101.0375415203525</v>
      </c>
      <c r="I43" s="32"/>
      <c r="J43" s="47"/>
      <c r="K43" s="27">
        <v>0.7183923110528615</v>
      </c>
      <c r="L43" s="160" t="s">
        <v>39</v>
      </c>
    </row>
    <row r="44" spans="1:12" x14ac:dyDescent="0.2">
      <c r="A44" s="205" t="s">
        <v>147</v>
      </c>
      <c r="B44" s="1" t="s">
        <v>0</v>
      </c>
      <c r="C44" s="1" t="s">
        <v>28</v>
      </c>
      <c r="D44" s="132">
        <v>2500</v>
      </c>
      <c r="E44" s="66" t="s">
        <v>24</v>
      </c>
      <c r="F44" s="21">
        <v>301.60000000000002</v>
      </c>
      <c r="G44" s="21">
        <v>150</v>
      </c>
      <c r="H44" s="21">
        <f t="shared" si="1"/>
        <v>336.84204013157267</v>
      </c>
      <c r="I44" s="30">
        <f>H44/$D44</f>
        <v>0.13473681605262908</v>
      </c>
      <c r="J44" s="65">
        <f>H46/$D44</f>
        <v>0.23671477277635208</v>
      </c>
      <c r="K44" s="40">
        <v>0.75704575596816981</v>
      </c>
      <c r="L44" s="158" t="s">
        <v>39</v>
      </c>
    </row>
    <row r="45" spans="1:12" x14ac:dyDescent="0.2">
      <c r="A45" s="206"/>
      <c r="B45" s="4" t="s">
        <v>1</v>
      </c>
      <c r="C45" s="4" t="s">
        <v>28</v>
      </c>
      <c r="D45" s="134">
        <v>2500</v>
      </c>
      <c r="E45" s="67" t="s">
        <v>133</v>
      </c>
      <c r="F45" s="22">
        <v>248.8</v>
      </c>
      <c r="G45" s="22">
        <v>120</v>
      </c>
      <c r="H45" s="22">
        <f t="shared" si="1"/>
        <v>276.22715290137575</v>
      </c>
      <c r="I45" s="31">
        <f>H45/$D45</f>
        <v>0.1104908611605503</v>
      </c>
      <c r="J45" s="64">
        <f>H46/$D45</f>
        <v>0.23671477277635208</v>
      </c>
      <c r="K45" s="61">
        <v>0.74405632038039538</v>
      </c>
      <c r="L45" s="159" t="s">
        <v>39</v>
      </c>
    </row>
    <row r="46" spans="1:12" ht="13.5" thickBot="1" x14ac:dyDescent="0.25">
      <c r="A46" s="207"/>
      <c r="B46" s="6" t="s">
        <v>4</v>
      </c>
      <c r="C46" s="6"/>
      <c r="D46" s="25"/>
      <c r="E46" s="36" t="s">
        <v>24</v>
      </c>
      <c r="F46" s="54">
        <v>526.60400000000004</v>
      </c>
      <c r="G46" s="54">
        <v>270</v>
      </c>
      <c r="H46" s="54">
        <f t="shared" si="1"/>
        <v>591.78693194088021</v>
      </c>
      <c r="I46" s="32"/>
      <c r="J46" s="47"/>
      <c r="K46" s="27">
        <v>0.78540611161328056</v>
      </c>
      <c r="L46" s="160" t="s">
        <v>39</v>
      </c>
    </row>
    <row r="47" spans="1:12" ht="13.5" thickBot="1" x14ac:dyDescent="0.25">
      <c r="A47" s="14" t="s">
        <v>90</v>
      </c>
      <c r="B47" s="11" t="s">
        <v>0</v>
      </c>
      <c r="C47" s="11" t="s">
        <v>28</v>
      </c>
      <c r="D47" s="23">
        <v>1600</v>
      </c>
      <c r="E47" s="35" t="s">
        <v>32</v>
      </c>
      <c r="F47" s="51">
        <v>335.37799999999999</v>
      </c>
      <c r="G47" s="51">
        <v>284</v>
      </c>
      <c r="H47" s="51">
        <f t="shared" si="1"/>
        <v>439.47059387858928</v>
      </c>
      <c r="I47" s="12">
        <f>H47/$D47</f>
        <v>0.27466912117411829</v>
      </c>
      <c r="J47" s="46" t="s">
        <v>39</v>
      </c>
      <c r="K47" s="123">
        <v>0.85118261852904453</v>
      </c>
      <c r="L47" s="162">
        <v>0.9563499527587479</v>
      </c>
    </row>
    <row r="48" spans="1:12" x14ac:dyDescent="0.2">
      <c r="A48" s="205" t="s">
        <v>205</v>
      </c>
      <c r="B48" s="2" t="s">
        <v>0</v>
      </c>
      <c r="C48" s="1" t="s">
        <v>28</v>
      </c>
      <c r="D48" s="81">
        <v>2500</v>
      </c>
      <c r="E48" s="66" t="s">
        <v>58</v>
      </c>
      <c r="F48" s="21">
        <v>369.79400000000004</v>
      </c>
      <c r="G48" s="21">
        <v>122.4</v>
      </c>
      <c r="H48" s="21">
        <f t="shared" si="1"/>
        <v>389.52453380499674</v>
      </c>
      <c r="I48" s="30">
        <f>H48/$D48</f>
        <v>0.15580981352199869</v>
      </c>
      <c r="J48" s="65">
        <f>H50/$D48</f>
        <v>0.18724747454254223</v>
      </c>
      <c r="K48" s="40">
        <v>0.78711407079443774</v>
      </c>
      <c r="L48" s="158">
        <v>0.43262547016261688</v>
      </c>
    </row>
    <row r="49" spans="1:12" x14ac:dyDescent="0.2">
      <c r="A49" s="206"/>
      <c r="B49" s="5" t="s">
        <v>1</v>
      </c>
      <c r="C49" s="4" t="s">
        <v>28</v>
      </c>
      <c r="D49" s="83">
        <v>2500</v>
      </c>
      <c r="E49" s="67" t="s">
        <v>58</v>
      </c>
      <c r="F49" s="22">
        <v>72.959999999999994</v>
      </c>
      <c r="G49" s="22">
        <v>29.6</v>
      </c>
      <c r="H49" s="22">
        <f t="shared" si="1"/>
        <v>78.735770777963424</v>
      </c>
      <c r="I49" s="31">
        <f>H49/$D49</f>
        <v>3.1494308311185368E-2</v>
      </c>
      <c r="J49" s="64">
        <f>H50/$D49</f>
        <v>0.18724747454254223</v>
      </c>
      <c r="K49" s="61">
        <v>0.685154256199348</v>
      </c>
      <c r="L49" s="159">
        <v>0.41596988914737915</v>
      </c>
    </row>
    <row r="50" spans="1:12" ht="13.5" thickBot="1" x14ac:dyDescent="0.25">
      <c r="A50" s="206"/>
      <c r="B50" s="5" t="s">
        <v>4</v>
      </c>
      <c r="C50" s="85"/>
      <c r="D50" s="86"/>
      <c r="E50" s="67" t="s">
        <v>58</v>
      </c>
      <c r="F50" s="49">
        <v>442.75400000000002</v>
      </c>
      <c r="G50" s="49">
        <v>152</v>
      </c>
      <c r="H50" s="49">
        <f t="shared" si="1"/>
        <v>468.11868635635557</v>
      </c>
      <c r="I50" s="17"/>
      <c r="J50" s="64"/>
      <c r="K50" s="61">
        <v>0.76994759719170291</v>
      </c>
      <c r="L50" s="159">
        <v>0.43011633001763222</v>
      </c>
    </row>
    <row r="51" spans="1:12" ht="26.25" thickBot="1" x14ac:dyDescent="0.25">
      <c r="A51" s="14" t="s">
        <v>142</v>
      </c>
      <c r="B51" s="11" t="s">
        <v>0</v>
      </c>
      <c r="C51" s="11" t="s">
        <v>87</v>
      </c>
      <c r="D51" s="23">
        <v>250</v>
      </c>
      <c r="E51" s="35" t="s">
        <v>50</v>
      </c>
      <c r="F51" s="51">
        <v>7.04</v>
      </c>
      <c r="G51" s="51">
        <v>1.04</v>
      </c>
      <c r="H51" s="51">
        <f t="shared" si="1"/>
        <v>7.1164035860819475</v>
      </c>
      <c r="I51" s="12">
        <f>H51/$D51</f>
        <v>2.8465614344327789E-2</v>
      </c>
      <c r="J51" s="46" t="s">
        <v>39</v>
      </c>
      <c r="K51" s="123">
        <v>0.47244704923447889</v>
      </c>
      <c r="L51" s="162">
        <v>0.27929788332472888</v>
      </c>
    </row>
    <row r="52" spans="1:12" x14ac:dyDescent="0.2">
      <c r="A52" s="198" t="s">
        <v>206</v>
      </c>
      <c r="B52" s="1" t="s">
        <v>0</v>
      </c>
      <c r="C52" s="1" t="s">
        <v>31</v>
      </c>
      <c r="D52" s="21">
        <v>10000</v>
      </c>
      <c r="E52" s="66" t="s">
        <v>24</v>
      </c>
      <c r="F52" s="21">
        <v>2754.2000000000003</v>
      </c>
      <c r="G52" s="21">
        <v>1264.8000000000002</v>
      </c>
      <c r="H52" s="21">
        <f t="shared" si="1"/>
        <v>3030.7320369838044</v>
      </c>
      <c r="I52" s="30">
        <f>H52/$D52</f>
        <v>0.30307320369838042</v>
      </c>
      <c r="J52" s="65">
        <f>H54/$D52</f>
        <v>0.30307320369838042</v>
      </c>
      <c r="K52" s="40">
        <v>0.57881926788818006</v>
      </c>
      <c r="L52" s="158">
        <v>0.55690855006413209</v>
      </c>
    </row>
    <row r="53" spans="1:12" x14ac:dyDescent="0.2">
      <c r="A53" s="199"/>
      <c r="B53" s="4" t="s">
        <v>1</v>
      </c>
      <c r="C53" s="4" t="s">
        <v>31</v>
      </c>
      <c r="D53" s="22">
        <v>10000</v>
      </c>
      <c r="E53" s="67" t="s">
        <v>23</v>
      </c>
      <c r="F53" s="22">
        <v>2174.8000000000002</v>
      </c>
      <c r="G53" s="22">
        <v>1115.8000000000002</v>
      </c>
      <c r="H53" s="22">
        <f t="shared" si="1"/>
        <v>2444.3331769625847</v>
      </c>
      <c r="I53" s="31">
        <f>H53/$D53</f>
        <v>0.24443331769625848</v>
      </c>
      <c r="J53" s="64">
        <f>H54/$D53</f>
        <v>0.30307320369838042</v>
      </c>
      <c r="K53" s="61">
        <v>0.33601930263946406</v>
      </c>
      <c r="L53" s="159">
        <v>0.54100083133197852</v>
      </c>
    </row>
    <row r="54" spans="1:12" ht="13.5" thickBot="1" x14ac:dyDescent="0.25">
      <c r="A54" s="200"/>
      <c r="B54" s="6" t="s">
        <v>4</v>
      </c>
      <c r="C54" s="6"/>
      <c r="D54" s="25"/>
      <c r="E54" s="36" t="s">
        <v>24</v>
      </c>
      <c r="F54" s="54">
        <v>2754.2000000000003</v>
      </c>
      <c r="G54" s="54">
        <v>1264.8000000000002</v>
      </c>
      <c r="H54" s="54">
        <f t="shared" si="1"/>
        <v>3030.7320369838044</v>
      </c>
      <c r="I54" s="32"/>
      <c r="J54" s="47"/>
      <c r="K54" s="27">
        <v>0.84977063856301371</v>
      </c>
      <c r="L54" s="160">
        <v>0.5518024779207108</v>
      </c>
    </row>
    <row r="55" spans="1:12" x14ac:dyDescent="0.2">
      <c r="A55" s="198" t="s">
        <v>207</v>
      </c>
      <c r="B55" s="1" t="s">
        <v>0</v>
      </c>
      <c r="C55" s="1" t="s">
        <v>31</v>
      </c>
      <c r="D55" s="21">
        <v>40000</v>
      </c>
      <c r="E55" s="66" t="s">
        <v>36</v>
      </c>
      <c r="F55" s="21">
        <v>1848</v>
      </c>
      <c r="G55" s="21">
        <v>308</v>
      </c>
      <c r="H55" s="21">
        <f t="shared" si="1"/>
        <v>1873.4908593318517</v>
      </c>
      <c r="I55" s="30">
        <f>H55/$D55</f>
        <v>4.6837271483296292E-2</v>
      </c>
      <c r="J55" s="65">
        <f>H57/$D55</f>
        <v>5.3911223321308523E-2</v>
      </c>
      <c r="K55" s="40">
        <v>0.8341996768765888</v>
      </c>
      <c r="L55" s="158">
        <v>0.20671060515278611</v>
      </c>
    </row>
    <row r="56" spans="1:12" x14ac:dyDescent="0.2">
      <c r="A56" s="199"/>
      <c r="B56" s="4" t="s">
        <v>1</v>
      </c>
      <c r="C56" s="4" t="s">
        <v>31</v>
      </c>
      <c r="D56" s="22">
        <v>40000</v>
      </c>
      <c r="E56" s="67" t="s">
        <v>25</v>
      </c>
      <c r="F56" s="22">
        <v>352</v>
      </c>
      <c r="G56" s="22">
        <v>-264</v>
      </c>
      <c r="H56" s="22">
        <f t="shared" si="1"/>
        <v>440</v>
      </c>
      <c r="I56" s="31">
        <f>H56/$D56</f>
        <v>1.0999999999999999E-2</v>
      </c>
      <c r="J56" s="64">
        <f>H57/$D56</f>
        <v>5.3911223321308523E-2</v>
      </c>
      <c r="K56" s="61">
        <v>0.86880352442298758</v>
      </c>
      <c r="L56" s="159">
        <v>-1.0277777777777777</v>
      </c>
    </row>
    <row r="57" spans="1:12" ht="13.5" thickBot="1" x14ac:dyDescent="0.25">
      <c r="A57" s="200"/>
      <c r="B57" s="6" t="s">
        <v>4</v>
      </c>
      <c r="C57" s="6"/>
      <c r="D57" s="25"/>
      <c r="E57" s="36" t="s">
        <v>133</v>
      </c>
      <c r="F57" s="54">
        <v>2156</v>
      </c>
      <c r="G57" s="54">
        <v>44</v>
      </c>
      <c r="H57" s="54">
        <f t="shared" si="1"/>
        <v>2156.4489328523409</v>
      </c>
      <c r="I57" s="32"/>
      <c r="J57" s="47"/>
      <c r="K57" s="27">
        <v>0.83316668026219798</v>
      </c>
      <c r="L57" s="160">
        <v>2.5038323965252938E-2</v>
      </c>
    </row>
    <row r="58" spans="1:12" x14ac:dyDescent="0.2">
      <c r="A58" s="205" t="s">
        <v>208</v>
      </c>
      <c r="B58" s="1" t="s">
        <v>0</v>
      </c>
      <c r="C58" s="1" t="s">
        <v>28</v>
      </c>
      <c r="D58" s="21">
        <v>1600</v>
      </c>
      <c r="E58" s="66" t="s">
        <v>58</v>
      </c>
      <c r="F58" s="21">
        <v>279.68</v>
      </c>
      <c r="G58" s="21">
        <v>166.4</v>
      </c>
      <c r="H58" s="21">
        <f t="shared" ref="H58:H88" si="2">SQRT(F58^2+G58^2)</f>
        <v>325.43795476250153</v>
      </c>
      <c r="I58" s="30">
        <f>H58/$D58</f>
        <v>0.20339872172656345</v>
      </c>
      <c r="J58" s="65">
        <f>H60/$D58</f>
        <v>0.32241172164834514</v>
      </c>
      <c r="K58" s="40">
        <v>0.7897180600968704</v>
      </c>
      <c r="L58" s="158">
        <v>0.711415305795709</v>
      </c>
    </row>
    <row r="59" spans="1:12" x14ac:dyDescent="0.2">
      <c r="A59" s="206"/>
      <c r="B59" s="4" t="s">
        <v>1</v>
      </c>
      <c r="C59" s="4" t="s">
        <v>28</v>
      </c>
      <c r="D59" s="22">
        <v>1600</v>
      </c>
      <c r="E59" s="67" t="s">
        <v>32</v>
      </c>
      <c r="F59" s="22">
        <v>170.98000000000002</v>
      </c>
      <c r="G59" s="22">
        <v>116.8</v>
      </c>
      <c r="H59" s="22">
        <f t="shared" si="2"/>
        <v>207.06617396378388</v>
      </c>
      <c r="I59" s="31">
        <f>H59/$D59</f>
        <v>0.12941635872736493</v>
      </c>
      <c r="J59" s="64">
        <f>H60/$D59</f>
        <v>0.32241172164834514</v>
      </c>
      <c r="K59" s="61">
        <v>0.80520913228021984</v>
      </c>
      <c r="L59" s="159">
        <v>0.74274864466485135</v>
      </c>
    </row>
    <row r="60" spans="1:12" ht="13.5" thickBot="1" x14ac:dyDescent="0.25">
      <c r="A60" s="207"/>
      <c r="B60" s="6" t="s">
        <v>4</v>
      </c>
      <c r="C60" s="6"/>
      <c r="D60" s="25"/>
      <c r="E60" s="36" t="s">
        <v>32</v>
      </c>
      <c r="F60" s="54">
        <v>430.64400000000001</v>
      </c>
      <c r="G60" s="54">
        <v>284</v>
      </c>
      <c r="H60" s="54">
        <f t="shared" si="2"/>
        <v>515.85875463735226</v>
      </c>
      <c r="I60" s="32"/>
      <c r="J60" s="47"/>
      <c r="K60" s="27">
        <v>0.82124505572545492</v>
      </c>
      <c r="L60" s="160">
        <v>0.72365275595929224</v>
      </c>
    </row>
    <row r="61" spans="1:12" x14ac:dyDescent="0.2">
      <c r="A61" s="184" t="s">
        <v>42</v>
      </c>
      <c r="B61" s="1" t="s">
        <v>0</v>
      </c>
      <c r="C61" s="1" t="s">
        <v>28</v>
      </c>
      <c r="D61" s="81">
        <v>2500</v>
      </c>
      <c r="E61" s="66" t="s">
        <v>128</v>
      </c>
      <c r="F61" s="21">
        <v>371.70599999999996</v>
      </c>
      <c r="G61" s="21">
        <v>177.6</v>
      </c>
      <c r="H61" s="21">
        <f t="shared" si="2"/>
        <v>411.95522867903981</v>
      </c>
      <c r="I61" s="30">
        <f>H61/$D61</f>
        <v>0.16478209147161593</v>
      </c>
      <c r="J61" s="65">
        <f>H63/$D61</f>
        <v>0.3369275889531162</v>
      </c>
      <c r="K61" s="128">
        <v>0.76836175564870468</v>
      </c>
      <c r="L61" s="158">
        <v>0.57738566696427718</v>
      </c>
    </row>
    <row r="62" spans="1:12" x14ac:dyDescent="0.2">
      <c r="A62" s="185"/>
      <c r="B62" s="4" t="s">
        <v>1</v>
      </c>
      <c r="C62" s="4" t="s">
        <v>28</v>
      </c>
      <c r="D62" s="83">
        <v>2500</v>
      </c>
      <c r="E62" s="67" t="s">
        <v>38</v>
      </c>
      <c r="F62" s="22">
        <v>385.6</v>
      </c>
      <c r="G62" s="22">
        <v>237.6</v>
      </c>
      <c r="H62" s="22">
        <f t="shared" si="2"/>
        <v>452.92507106584418</v>
      </c>
      <c r="I62" s="31">
        <f>H62/$D62</f>
        <v>0.18117002842633767</v>
      </c>
      <c r="J62" s="64">
        <f>H63/$D62</f>
        <v>0.3369275889531162</v>
      </c>
      <c r="K62" s="126">
        <v>0.79164833087647613</v>
      </c>
      <c r="L62" s="159">
        <v>0.64454555543224934</v>
      </c>
    </row>
    <row r="63" spans="1:12" ht="13.5" thickBot="1" x14ac:dyDescent="0.25">
      <c r="A63" s="186"/>
      <c r="B63" s="6" t="s">
        <v>4</v>
      </c>
      <c r="C63" s="6"/>
      <c r="D63" s="25"/>
      <c r="E63" s="36" t="s">
        <v>128</v>
      </c>
      <c r="F63" s="54">
        <v>750.10599999999999</v>
      </c>
      <c r="G63" s="54">
        <v>383.2</v>
      </c>
      <c r="H63" s="54">
        <f t="shared" si="2"/>
        <v>842.31897238279043</v>
      </c>
      <c r="I63" s="32"/>
      <c r="J63" s="47"/>
      <c r="K63" s="127">
        <v>0.80089009403175548</v>
      </c>
      <c r="L63" s="160">
        <v>0.61257648392757214</v>
      </c>
    </row>
    <row r="64" spans="1:12" x14ac:dyDescent="0.2">
      <c r="A64" s="184" t="s">
        <v>43</v>
      </c>
      <c r="B64" s="1" t="s">
        <v>0</v>
      </c>
      <c r="C64" s="1" t="s">
        <v>28</v>
      </c>
      <c r="D64" s="81">
        <v>6300</v>
      </c>
      <c r="E64" s="66" t="s">
        <v>52</v>
      </c>
      <c r="F64" s="21">
        <v>1562.4</v>
      </c>
      <c r="G64" s="21">
        <v>630</v>
      </c>
      <c r="H64" s="21">
        <f t="shared" si="2"/>
        <v>1684.6346072665135</v>
      </c>
      <c r="I64" s="30">
        <f>H64/$D64</f>
        <v>0.26740231861373231</v>
      </c>
      <c r="J64" s="65">
        <f>H66/$D64</f>
        <v>0.28745799478433731</v>
      </c>
      <c r="K64" s="40">
        <v>0.31303466203145319</v>
      </c>
      <c r="L64" s="158">
        <v>0.29128228782287818</v>
      </c>
    </row>
    <row r="65" spans="1:12" x14ac:dyDescent="0.2">
      <c r="A65" s="185"/>
      <c r="B65" s="4" t="s">
        <v>1</v>
      </c>
      <c r="C65" s="4" t="s">
        <v>28</v>
      </c>
      <c r="D65" s="83">
        <v>6300</v>
      </c>
      <c r="E65" s="67" t="s">
        <v>36</v>
      </c>
      <c r="F65" s="22">
        <v>1145.2</v>
      </c>
      <c r="G65" s="22">
        <v>470.40000000000003</v>
      </c>
      <c r="H65" s="22">
        <f t="shared" si="2"/>
        <v>1238.0465257816445</v>
      </c>
      <c r="I65" s="31">
        <f>H65/$D65</f>
        <v>0.19651532155264198</v>
      </c>
      <c r="J65" s="64">
        <f>H66/$D65</f>
        <v>0.28745799478433731</v>
      </c>
      <c r="K65" s="61">
        <v>0.80817024665570458</v>
      </c>
      <c r="L65" s="159">
        <v>0.48149108589951389</v>
      </c>
    </row>
    <row r="66" spans="1:12" ht="13.5" thickBot="1" x14ac:dyDescent="0.25">
      <c r="A66" s="186"/>
      <c r="B66" s="6" t="s">
        <v>4</v>
      </c>
      <c r="C66" s="6"/>
      <c r="D66" s="25"/>
      <c r="E66" s="36" t="s">
        <v>36</v>
      </c>
      <c r="F66" s="54">
        <v>1708</v>
      </c>
      <c r="G66" s="54">
        <v>602</v>
      </c>
      <c r="H66" s="54">
        <f t="shared" si="2"/>
        <v>1810.985367141325</v>
      </c>
      <c r="I66" s="32"/>
      <c r="J66" s="47"/>
      <c r="K66" s="27">
        <v>0.84069258943836145</v>
      </c>
      <c r="L66" s="160">
        <v>0.41303896750632851</v>
      </c>
    </row>
    <row r="67" spans="1:12" x14ac:dyDescent="0.2">
      <c r="A67" s="184" t="s">
        <v>44</v>
      </c>
      <c r="B67" s="1" t="s">
        <v>0</v>
      </c>
      <c r="C67" s="1" t="s">
        <v>29</v>
      </c>
      <c r="D67" s="21">
        <v>2500</v>
      </c>
      <c r="E67" s="66"/>
      <c r="F67" s="21">
        <v>0</v>
      </c>
      <c r="G67" s="21">
        <v>0</v>
      </c>
      <c r="H67" s="21">
        <f t="shared" si="2"/>
        <v>0</v>
      </c>
      <c r="I67" s="30">
        <f>H67/$D67</f>
        <v>0</v>
      </c>
      <c r="J67" s="65">
        <f>H69/$D67</f>
        <v>0.23518367222781436</v>
      </c>
      <c r="K67" s="128"/>
      <c r="L67" s="158"/>
    </row>
    <row r="68" spans="1:12" x14ac:dyDescent="0.2">
      <c r="A68" s="185"/>
      <c r="B68" s="4" t="s">
        <v>1</v>
      </c>
      <c r="C68" s="4" t="s">
        <v>28</v>
      </c>
      <c r="D68" s="22">
        <v>2500</v>
      </c>
      <c r="E68" s="67" t="s">
        <v>22</v>
      </c>
      <c r="F68" s="22">
        <v>488.50400000000002</v>
      </c>
      <c r="G68" s="22">
        <v>327.2</v>
      </c>
      <c r="H68" s="22">
        <f t="shared" si="2"/>
        <v>587.95918056953587</v>
      </c>
      <c r="I68" s="31">
        <f>H68/$D68</f>
        <v>0.23518367222781436</v>
      </c>
      <c r="J68" s="64">
        <f>H69/$D68</f>
        <v>0.23518367222781436</v>
      </c>
      <c r="K68" s="126">
        <v>0.8166561567394296</v>
      </c>
      <c r="L68" s="159">
        <v>0.7277476497163784</v>
      </c>
    </row>
    <row r="69" spans="1:12" ht="13.5" thickBot="1" x14ac:dyDescent="0.25">
      <c r="A69" s="186"/>
      <c r="B69" s="6" t="s">
        <v>4</v>
      </c>
      <c r="C69" s="6"/>
      <c r="D69" s="25"/>
      <c r="E69" s="36" t="s">
        <v>22</v>
      </c>
      <c r="F69" s="54">
        <v>488.50400000000002</v>
      </c>
      <c r="G69" s="54">
        <v>327.2</v>
      </c>
      <c r="H69" s="54">
        <f t="shared" si="2"/>
        <v>587.95918056953587</v>
      </c>
      <c r="I69" s="32"/>
      <c r="J69" s="47"/>
      <c r="K69" s="127">
        <v>0.8166561567394296</v>
      </c>
      <c r="L69" s="160">
        <v>0.7277476497163784</v>
      </c>
    </row>
    <row r="70" spans="1:12" x14ac:dyDescent="0.2">
      <c r="A70" s="198" t="s">
        <v>209</v>
      </c>
      <c r="B70" s="1" t="s">
        <v>0</v>
      </c>
      <c r="C70" s="1" t="s">
        <v>31</v>
      </c>
      <c r="D70" s="21">
        <v>10000</v>
      </c>
      <c r="E70" s="66" t="s">
        <v>149</v>
      </c>
      <c r="F70" s="21">
        <v>3410</v>
      </c>
      <c r="G70" s="21">
        <v>2349.6</v>
      </c>
      <c r="H70" s="21">
        <f t="shared" si="2"/>
        <v>4141.1013221122712</v>
      </c>
      <c r="I70" s="30">
        <f>H70/$D70</f>
        <v>0.41411013221122711</v>
      </c>
      <c r="J70" s="65">
        <f>H72/$D70</f>
        <v>0.74746288844329922</v>
      </c>
      <c r="K70" s="40">
        <v>0.81043015765570148</v>
      </c>
      <c r="L70" s="158">
        <v>0.75093293163066166</v>
      </c>
    </row>
    <row r="71" spans="1:12" x14ac:dyDescent="0.2">
      <c r="A71" s="199"/>
      <c r="B71" s="4" t="s">
        <v>1</v>
      </c>
      <c r="C71" s="4" t="s">
        <v>31</v>
      </c>
      <c r="D71" s="22">
        <v>10000</v>
      </c>
      <c r="E71" s="67" t="s">
        <v>149</v>
      </c>
      <c r="F71" s="22">
        <v>2844</v>
      </c>
      <c r="G71" s="22">
        <v>1744</v>
      </c>
      <c r="H71" s="22">
        <f t="shared" si="2"/>
        <v>3336.1462797665213</v>
      </c>
      <c r="I71" s="31">
        <f>H71/$D71</f>
        <v>0.33361462797665214</v>
      </c>
      <c r="J71" s="64">
        <f>H72/$D71</f>
        <v>0.74746288844329922</v>
      </c>
      <c r="K71" s="61">
        <v>0.79567832489783652</v>
      </c>
      <c r="L71" s="159">
        <v>0.67568080823426635</v>
      </c>
    </row>
    <row r="72" spans="1:12" ht="13.5" thickBot="1" x14ac:dyDescent="0.25">
      <c r="A72" s="200"/>
      <c r="B72" s="6" t="s">
        <v>4</v>
      </c>
      <c r="C72" s="6"/>
      <c r="D72" s="25"/>
      <c r="E72" s="36" t="s">
        <v>149</v>
      </c>
      <c r="F72" s="54">
        <v>6254</v>
      </c>
      <c r="G72" s="54">
        <v>4093.6</v>
      </c>
      <c r="H72" s="54">
        <f t="shared" si="2"/>
        <v>7474.628884432992</v>
      </c>
      <c r="I72" s="32"/>
      <c r="J72" s="47"/>
      <c r="K72" s="27">
        <v>0.80388426351148035</v>
      </c>
      <c r="L72" s="160">
        <v>0.71704051906553168</v>
      </c>
    </row>
    <row r="73" spans="1:12" x14ac:dyDescent="0.2">
      <c r="A73" s="198" t="s">
        <v>210</v>
      </c>
      <c r="B73" s="1" t="s">
        <v>0</v>
      </c>
      <c r="C73" s="1" t="s">
        <v>28</v>
      </c>
      <c r="D73" s="21">
        <v>2500</v>
      </c>
      <c r="E73" s="66" t="s">
        <v>32</v>
      </c>
      <c r="F73" s="21">
        <v>642.4</v>
      </c>
      <c r="G73" s="21">
        <v>316</v>
      </c>
      <c r="H73" s="21">
        <f t="shared" si="2"/>
        <v>715.91463178230958</v>
      </c>
      <c r="I73" s="30">
        <f>H73/$D73</f>
        <v>0.28636585271292381</v>
      </c>
      <c r="J73" s="65">
        <f>H75/$D73</f>
        <v>0.44834934950326405</v>
      </c>
      <c r="K73" s="40">
        <v>0.820592711983405</v>
      </c>
      <c r="L73" s="158">
        <v>0.60313594662218506</v>
      </c>
    </row>
    <row r="74" spans="1:12" x14ac:dyDescent="0.2">
      <c r="A74" s="199"/>
      <c r="B74" s="4" t="s">
        <v>1</v>
      </c>
      <c r="C74" s="137" t="s">
        <v>69</v>
      </c>
      <c r="D74" s="134">
        <v>6300</v>
      </c>
      <c r="E74" s="67" t="s">
        <v>24</v>
      </c>
      <c r="F74" s="22">
        <v>391.2</v>
      </c>
      <c r="G74" s="22">
        <v>206.4</v>
      </c>
      <c r="H74" s="22">
        <f t="shared" si="2"/>
        <v>442.31029832008204</v>
      </c>
      <c r="I74" s="31">
        <f>H74/$D74</f>
        <v>7.0207983860330489E-2</v>
      </c>
      <c r="J74" s="64">
        <f>H75/$D74</f>
        <v>0.1779164085330413</v>
      </c>
      <c r="K74" s="61">
        <v>0.74969747590859537</v>
      </c>
      <c r="L74" s="159">
        <v>0.4760682807095839</v>
      </c>
    </row>
    <row r="75" spans="1:12" ht="13.5" thickBot="1" x14ac:dyDescent="0.25">
      <c r="A75" s="200"/>
      <c r="B75" s="6" t="s">
        <v>4</v>
      </c>
      <c r="C75" s="6"/>
      <c r="D75" s="25"/>
      <c r="E75" s="36" t="s">
        <v>20</v>
      </c>
      <c r="F75" s="54">
        <v>1026.4000000000001</v>
      </c>
      <c r="G75" s="54">
        <v>450.4</v>
      </c>
      <c r="H75" s="54">
        <f t="shared" si="2"/>
        <v>1120.8733737581601</v>
      </c>
      <c r="I75" s="32"/>
      <c r="J75" s="47"/>
      <c r="K75" s="27">
        <v>0.81876363044136236</v>
      </c>
      <c r="L75" s="160">
        <v>0.55558339074340846</v>
      </c>
    </row>
    <row r="76" spans="1:12" ht="13.5" thickBot="1" x14ac:dyDescent="0.25">
      <c r="A76" s="14" t="s">
        <v>45</v>
      </c>
      <c r="B76" s="11" t="s">
        <v>0</v>
      </c>
      <c r="C76" s="11" t="s">
        <v>28</v>
      </c>
      <c r="D76" s="23">
        <v>2500</v>
      </c>
      <c r="E76" s="35" t="s">
        <v>33</v>
      </c>
      <c r="F76" s="51">
        <v>777.6</v>
      </c>
      <c r="G76" s="51">
        <v>350</v>
      </c>
      <c r="H76" s="51">
        <f t="shared" si="2"/>
        <v>852.73780260992305</v>
      </c>
      <c r="I76" s="12">
        <f>H76/$D76</f>
        <v>0.34109512104396922</v>
      </c>
      <c r="J76" s="46" t="s">
        <v>39</v>
      </c>
      <c r="K76" s="19">
        <v>0.59298829078943982</v>
      </c>
      <c r="L76" s="162" t="s">
        <v>39</v>
      </c>
    </row>
    <row r="77" spans="1:12" x14ac:dyDescent="0.2">
      <c r="A77" s="184" t="s">
        <v>211</v>
      </c>
      <c r="B77" s="1" t="s">
        <v>0</v>
      </c>
      <c r="C77" s="1" t="s">
        <v>28</v>
      </c>
      <c r="D77" s="21">
        <v>1600</v>
      </c>
      <c r="E77" s="66" t="s">
        <v>133</v>
      </c>
      <c r="F77" s="21">
        <v>219.17599999999999</v>
      </c>
      <c r="G77" s="21">
        <v>183</v>
      </c>
      <c r="H77" s="21">
        <f t="shared" si="2"/>
        <v>285.52954133679407</v>
      </c>
      <c r="I77" s="30">
        <f>H77/$D77</f>
        <v>0.17845596333549629</v>
      </c>
      <c r="J77" s="65">
        <f>H79/$D77</f>
        <v>0.20723360212571706</v>
      </c>
      <c r="K77" s="40">
        <v>0.82763900261751422</v>
      </c>
      <c r="L77" s="158">
        <v>1.0353955775408645</v>
      </c>
    </row>
    <row r="78" spans="1:12" x14ac:dyDescent="0.2">
      <c r="A78" s="185"/>
      <c r="B78" s="4" t="s">
        <v>1</v>
      </c>
      <c r="C78" s="4" t="s">
        <v>28</v>
      </c>
      <c r="D78" s="22">
        <v>1600</v>
      </c>
      <c r="E78" s="67" t="s">
        <v>33</v>
      </c>
      <c r="F78" s="22">
        <v>45.6</v>
      </c>
      <c r="G78" s="22">
        <v>31.8</v>
      </c>
      <c r="H78" s="22">
        <f t="shared" si="2"/>
        <v>55.593165047512812</v>
      </c>
      <c r="I78" s="31">
        <f>H78/$D78</f>
        <v>3.474572815469551E-2</v>
      </c>
      <c r="J78" s="64">
        <f>H79/$D78</f>
        <v>0.20723360212571706</v>
      </c>
      <c r="K78" s="61">
        <v>0.77458812016448442</v>
      </c>
      <c r="L78" s="159">
        <v>0.7435752170897757</v>
      </c>
    </row>
    <row r="79" spans="1:12" ht="13.5" thickBot="1" x14ac:dyDescent="0.25">
      <c r="A79" s="208"/>
      <c r="B79" s="6" t="s">
        <v>4</v>
      </c>
      <c r="C79" s="3"/>
      <c r="D79" s="45"/>
      <c r="E79" s="36" t="s">
        <v>133</v>
      </c>
      <c r="F79" s="54">
        <v>259.976</v>
      </c>
      <c r="G79" s="54">
        <v>205.8</v>
      </c>
      <c r="H79" s="54">
        <f t="shared" si="2"/>
        <v>331.57376340114729</v>
      </c>
      <c r="I79" s="32"/>
      <c r="J79" s="47"/>
      <c r="K79" s="27">
        <v>0.84069401239512098</v>
      </c>
      <c r="L79" s="160">
        <v>0.98499845227481875</v>
      </c>
    </row>
    <row r="80" spans="1:12" x14ac:dyDescent="0.2">
      <c r="A80" s="205" t="s">
        <v>46</v>
      </c>
      <c r="B80" s="1" t="s">
        <v>0</v>
      </c>
      <c r="C80" s="1" t="s">
        <v>28</v>
      </c>
      <c r="D80" s="81">
        <v>2500</v>
      </c>
      <c r="E80" s="66" t="s">
        <v>26</v>
      </c>
      <c r="F80" s="21">
        <v>265.82800000000003</v>
      </c>
      <c r="G80" s="21">
        <v>200</v>
      </c>
      <c r="H80" s="21">
        <f t="shared" si="2"/>
        <v>332.66278058117655</v>
      </c>
      <c r="I80" s="30">
        <f>H80/$D80</f>
        <v>0.13306511223247061</v>
      </c>
      <c r="J80" s="65">
        <f>H82/$D80</f>
        <v>0.26441501875649953</v>
      </c>
      <c r="K80" s="40">
        <v>0.79549871846958675</v>
      </c>
      <c r="L80" s="158" t="s">
        <v>39</v>
      </c>
    </row>
    <row r="81" spans="1:12" x14ac:dyDescent="0.2">
      <c r="A81" s="206"/>
      <c r="B81" s="4" t="s">
        <v>1</v>
      </c>
      <c r="C81" s="4" t="s">
        <v>29</v>
      </c>
      <c r="D81" s="22">
        <v>2500</v>
      </c>
      <c r="E81" s="67" t="s">
        <v>130</v>
      </c>
      <c r="F81" s="22">
        <v>283.8</v>
      </c>
      <c r="G81" s="22">
        <v>200</v>
      </c>
      <c r="H81" s="22">
        <f t="shared" si="2"/>
        <v>347.19222341521419</v>
      </c>
      <c r="I81" s="31">
        <f>H81/$D81</f>
        <v>0.13887688936608567</v>
      </c>
      <c r="J81" s="64">
        <f>H82/$D81</f>
        <v>0.26441501875649953</v>
      </c>
      <c r="K81" s="61">
        <v>0.71419133192389006</v>
      </c>
      <c r="L81" s="165" t="s">
        <v>39</v>
      </c>
    </row>
    <row r="82" spans="1:12" ht="13.5" thickBot="1" x14ac:dyDescent="0.25">
      <c r="A82" s="206"/>
      <c r="B82" s="4" t="s">
        <v>4</v>
      </c>
      <c r="C82" s="4"/>
      <c r="D82" s="22"/>
      <c r="E82" s="67" t="s">
        <v>130</v>
      </c>
      <c r="F82" s="49">
        <v>526.28</v>
      </c>
      <c r="G82" s="49">
        <v>400</v>
      </c>
      <c r="H82" s="49">
        <f t="shared" si="2"/>
        <v>661.03754689124878</v>
      </c>
      <c r="I82" s="17"/>
      <c r="J82" s="64"/>
      <c r="K82" s="27">
        <v>0.78694484558283317</v>
      </c>
      <c r="L82" s="159" t="s">
        <v>39</v>
      </c>
    </row>
    <row r="83" spans="1:12" x14ac:dyDescent="0.2">
      <c r="A83" s="198" t="s">
        <v>212</v>
      </c>
      <c r="B83" s="1" t="s">
        <v>0</v>
      </c>
      <c r="C83" s="1" t="s">
        <v>31</v>
      </c>
      <c r="D83" s="21">
        <v>16000</v>
      </c>
      <c r="E83" s="66" t="s">
        <v>130</v>
      </c>
      <c r="F83" s="21">
        <v>4144.8</v>
      </c>
      <c r="G83" s="21">
        <v>764</v>
      </c>
      <c r="H83" s="21">
        <f t="shared" si="2"/>
        <v>4214.6248990865133</v>
      </c>
      <c r="I83" s="30">
        <f>H83/$D83</f>
        <v>0.26341405619290709</v>
      </c>
      <c r="J83" s="65">
        <f>H85/$D83</f>
        <v>0.56996597979616281</v>
      </c>
      <c r="K83" s="40">
        <v>0.95560453426665493</v>
      </c>
      <c r="L83" s="158" t="s">
        <v>39</v>
      </c>
    </row>
    <row r="84" spans="1:12" x14ac:dyDescent="0.2">
      <c r="A84" s="199"/>
      <c r="B84" s="4" t="s">
        <v>1</v>
      </c>
      <c r="C84" s="4" t="s">
        <v>31</v>
      </c>
      <c r="D84" s="22">
        <v>16000</v>
      </c>
      <c r="E84" s="67" t="s">
        <v>86</v>
      </c>
      <c r="F84" s="22">
        <v>4224</v>
      </c>
      <c r="G84" s="22">
        <v>3032</v>
      </c>
      <c r="H84" s="22">
        <f t="shared" si="2"/>
        <v>5199.5384410541674</v>
      </c>
      <c r="I84" s="31">
        <f>H84/$D84</f>
        <v>0.32497115256588543</v>
      </c>
      <c r="J84" s="64">
        <f>H85/$D84</f>
        <v>0.56996597979616281</v>
      </c>
      <c r="K84" s="61">
        <v>0.91104563758772483</v>
      </c>
      <c r="L84" s="159" t="s">
        <v>39</v>
      </c>
    </row>
    <row r="85" spans="1:12" ht="13.5" thickBot="1" x14ac:dyDescent="0.25">
      <c r="A85" s="200"/>
      <c r="B85" s="6" t="s">
        <v>4</v>
      </c>
      <c r="C85" s="6"/>
      <c r="D85" s="25"/>
      <c r="E85" s="36" t="s">
        <v>86</v>
      </c>
      <c r="F85" s="54">
        <v>8302.7999999999993</v>
      </c>
      <c r="G85" s="54">
        <v>3772</v>
      </c>
      <c r="H85" s="54">
        <f t="shared" si="2"/>
        <v>9119.4556767386057</v>
      </c>
      <c r="I85" s="32"/>
      <c r="J85" s="47"/>
      <c r="K85" s="27">
        <v>0.93318519380742015</v>
      </c>
      <c r="L85" s="160" t="s">
        <v>39</v>
      </c>
    </row>
    <row r="86" spans="1:12" x14ac:dyDescent="0.2">
      <c r="A86" s="198" t="s">
        <v>213</v>
      </c>
      <c r="B86" s="2" t="s">
        <v>0</v>
      </c>
      <c r="C86" s="2" t="s">
        <v>28</v>
      </c>
      <c r="D86" s="81">
        <v>2500</v>
      </c>
      <c r="E86" s="66"/>
      <c r="F86" s="21">
        <v>0</v>
      </c>
      <c r="G86" s="21">
        <v>0</v>
      </c>
      <c r="H86" s="21">
        <f t="shared" si="2"/>
        <v>0</v>
      </c>
      <c r="I86" s="30">
        <f>H86/$D86</f>
        <v>0</v>
      </c>
      <c r="J86" s="65">
        <f>H88/$D86</f>
        <v>0.87680087766830062</v>
      </c>
      <c r="K86" s="40"/>
      <c r="L86" s="158"/>
    </row>
    <row r="87" spans="1:12" x14ac:dyDescent="0.2">
      <c r="A87" s="199"/>
      <c r="B87" s="5" t="s">
        <v>1</v>
      </c>
      <c r="C87" s="5" t="s">
        <v>28</v>
      </c>
      <c r="D87" s="83">
        <v>6300</v>
      </c>
      <c r="E87" s="67" t="s">
        <v>24</v>
      </c>
      <c r="F87" s="22">
        <v>1697.39179685712</v>
      </c>
      <c r="G87" s="22">
        <v>1386.98763772845</v>
      </c>
      <c r="H87" s="22">
        <f t="shared" si="2"/>
        <v>2192.0021941707514</v>
      </c>
      <c r="I87" s="31">
        <f>H87/$D87</f>
        <v>0.34793685621757958</v>
      </c>
      <c r="J87" s="64">
        <f>H88/$D87</f>
        <v>0.34793685621757958</v>
      </c>
      <c r="K87" s="61">
        <v>0.9272090986623428</v>
      </c>
      <c r="L87" s="159">
        <v>0.80852409476223808</v>
      </c>
    </row>
    <row r="88" spans="1:12" ht="13.5" thickBot="1" x14ac:dyDescent="0.25">
      <c r="A88" s="199"/>
      <c r="B88" s="5" t="s">
        <v>4</v>
      </c>
      <c r="C88" s="85"/>
      <c r="D88" s="86"/>
      <c r="E88" s="36" t="s">
        <v>24</v>
      </c>
      <c r="F88" s="54">
        <v>1697.39179685712</v>
      </c>
      <c r="G88" s="54">
        <v>1386.98763772845</v>
      </c>
      <c r="H88" s="54">
        <f t="shared" si="2"/>
        <v>2192.0021941707514</v>
      </c>
      <c r="I88" s="32"/>
      <c r="J88" s="47"/>
      <c r="K88" s="27">
        <v>0.9272090986623428</v>
      </c>
      <c r="L88" s="160">
        <v>0.80852409476223808</v>
      </c>
    </row>
    <row r="89" spans="1:12" ht="26.25" thickBot="1" x14ac:dyDescent="0.25">
      <c r="A89" s="18" t="s">
        <v>214</v>
      </c>
      <c r="B89" s="11" t="s">
        <v>0</v>
      </c>
      <c r="C89" s="11" t="s">
        <v>28</v>
      </c>
      <c r="D89" s="23">
        <v>2500</v>
      </c>
      <c r="E89" s="35" t="s">
        <v>32</v>
      </c>
      <c r="F89" s="51">
        <v>105.24</v>
      </c>
      <c r="G89" s="51">
        <v>55.2</v>
      </c>
      <c r="H89" s="51">
        <f>SQRT(F89^2+G89^2)</f>
        <v>118.83811509780858</v>
      </c>
      <c r="I89" s="12">
        <f>H89/$D89</f>
        <v>4.753524603912343E-2</v>
      </c>
      <c r="J89" s="46" t="s">
        <v>39</v>
      </c>
      <c r="K89" s="19">
        <v>0.81332014633256822</v>
      </c>
      <c r="L89" s="162">
        <v>0.61640211640211651</v>
      </c>
    </row>
    <row r="90" spans="1:12" x14ac:dyDescent="0.2">
      <c r="A90" s="198" t="s">
        <v>215</v>
      </c>
      <c r="B90" s="1" t="s">
        <v>0</v>
      </c>
      <c r="C90" s="1" t="s">
        <v>31</v>
      </c>
      <c r="D90" s="21">
        <v>10000</v>
      </c>
      <c r="E90" s="66" t="s">
        <v>140</v>
      </c>
      <c r="F90" s="21">
        <v>384.78000000000003</v>
      </c>
      <c r="G90" s="21">
        <v>322.2</v>
      </c>
      <c r="H90" s="21">
        <f t="shared" ref="H90:H95" si="3">SQRT(F90^2+G90^2)</f>
        <v>501.86501013718822</v>
      </c>
      <c r="I90" s="30">
        <f>H90/$D90</f>
        <v>5.0186501013718819E-2</v>
      </c>
      <c r="J90" s="65" t="s">
        <v>39</v>
      </c>
      <c r="K90" s="128">
        <v>0.81560961571844537</v>
      </c>
      <c r="L90" s="158">
        <v>0.89483056187162691</v>
      </c>
    </row>
    <row r="91" spans="1:12" x14ac:dyDescent="0.2">
      <c r="A91" s="199"/>
      <c r="B91" s="4" t="s">
        <v>1</v>
      </c>
      <c r="C91" s="4" t="s">
        <v>29</v>
      </c>
      <c r="D91" s="22">
        <v>1600</v>
      </c>
      <c r="E91" s="67" t="s">
        <v>7</v>
      </c>
      <c r="F91" s="22">
        <v>259.8</v>
      </c>
      <c r="G91" s="22">
        <v>249</v>
      </c>
      <c r="H91" s="22">
        <f t="shared" si="3"/>
        <v>359.85697158732387</v>
      </c>
      <c r="I91" s="31">
        <f>H91/$D91</f>
        <v>0.22491060724207743</v>
      </c>
      <c r="J91" s="64" t="s">
        <v>39</v>
      </c>
      <c r="K91" s="126">
        <v>0.81141872292713935</v>
      </c>
      <c r="L91" s="159">
        <v>0.94639479905437396</v>
      </c>
    </row>
    <row r="92" spans="1:12" ht="13.5" thickBot="1" x14ac:dyDescent="0.25">
      <c r="A92" s="199"/>
      <c r="B92" s="3" t="s">
        <v>4</v>
      </c>
      <c r="C92" s="3"/>
      <c r="D92" s="45"/>
      <c r="E92" s="75" t="s">
        <v>140</v>
      </c>
      <c r="F92" s="56">
        <v>384.78000000000003</v>
      </c>
      <c r="G92" s="56">
        <v>322.2</v>
      </c>
      <c r="H92" s="54">
        <f t="shared" si="3"/>
        <v>501.86501013718822</v>
      </c>
      <c r="I92" s="32"/>
      <c r="J92" s="73"/>
      <c r="K92" s="129">
        <v>0.81560961571844537</v>
      </c>
      <c r="L92" s="161">
        <v>0.89483056187162691</v>
      </c>
    </row>
    <row r="93" spans="1:12" x14ac:dyDescent="0.2">
      <c r="A93" s="187" t="s">
        <v>216</v>
      </c>
      <c r="B93" s="1" t="s">
        <v>0</v>
      </c>
      <c r="C93" s="1" t="s">
        <v>30</v>
      </c>
      <c r="D93" s="21">
        <v>10000</v>
      </c>
      <c r="E93" s="66" t="s">
        <v>24</v>
      </c>
      <c r="F93" s="21">
        <v>1408</v>
      </c>
      <c r="G93" s="21">
        <v>748</v>
      </c>
      <c r="H93" s="21">
        <f t="shared" si="3"/>
        <v>1594.3550420154227</v>
      </c>
      <c r="I93" s="30">
        <f>H93/$D93</f>
        <v>0.15943550420154226</v>
      </c>
      <c r="J93" s="65">
        <f>H95/$D93</f>
        <v>0.16101415093090421</v>
      </c>
      <c r="K93" s="128">
        <v>0.79242325148385973</v>
      </c>
      <c r="L93" s="158">
        <v>0.55697045359966701</v>
      </c>
    </row>
    <row r="94" spans="1:12" x14ac:dyDescent="0.2">
      <c r="A94" s="188"/>
      <c r="B94" s="4" t="s">
        <v>1</v>
      </c>
      <c r="C94" s="4" t="s">
        <v>30</v>
      </c>
      <c r="D94" s="22">
        <v>10000</v>
      </c>
      <c r="E94" s="67" t="s">
        <v>25</v>
      </c>
      <c r="F94" s="22">
        <v>13.200000000000001</v>
      </c>
      <c r="G94" s="22">
        <v>13.200000000000001</v>
      </c>
      <c r="H94" s="22">
        <f t="shared" si="3"/>
        <v>18.667619023324857</v>
      </c>
      <c r="I94" s="31">
        <f>H94/$D94</f>
        <v>1.8667619023324856E-3</v>
      </c>
      <c r="J94" s="64">
        <f>H95/$D94</f>
        <v>0.16101415093090421</v>
      </c>
      <c r="K94" s="126">
        <v>0.91347017286614052</v>
      </c>
      <c r="L94" s="159">
        <v>0.8776978417266188</v>
      </c>
    </row>
    <row r="95" spans="1:12" ht="13.5" thickBot="1" x14ac:dyDescent="0.25">
      <c r="A95" s="189"/>
      <c r="B95" s="6" t="s">
        <v>4</v>
      </c>
      <c r="C95" s="6"/>
      <c r="D95" s="25"/>
      <c r="E95" s="75" t="s">
        <v>24</v>
      </c>
      <c r="F95" s="56">
        <v>1421.2</v>
      </c>
      <c r="G95" s="56">
        <v>756.8</v>
      </c>
      <c r="H95" s="54">
        <f t="shared" si="3"/>
        <v>1610.141509309042</v>
      </c>
      <c r="I95" s="32"/>
      <c r="J95" s="47"/>
      <c r="K95" s="129">
        <v>0.79491515368310506</v>
      </c>
      <c r="L95" s="161">
        <v>0.56063847293072222</v>
      </c>
    </row>
    <row r="96" spans="1:12" ht="26.25" thickBot="1" x14ac:dyDescent="0.25">
      <c r="A96" s="118" t="s">
        <v>217</v>
      </c>
      <c r="B96" s="4" t="s">
        <v>1</v>
      </c>
      <c r="C96" s="4" t="s">
        <v>29</v>
      </c>
      <c r="D96" s="22">
        <v>2500</v>
      </c>
      <c r="E96" s="35" t="s">
        <v>23</v>
      </c>
      <c r="F96" s="51">
        <v>391.32</v>
      </c>
      <c r="G96" s="51">
        <v>196.8</v>
      </c>
      <c r="H96" s="51">
        <f>SQRT(F96^2+G96^2)</f>
        <v>438.02007077301835</v>
      </c>
      <c r="I96" s="120">
        <f>H96/$D96</f>
        <v>0.17520802830920734</v>
      </c>
      <c r="J96" s="46" t="s">
        <v>39</v>
      </c>
      <c r="K96" s="19">
        <v>0.55947295224988391</v>
      </c>
      <c r="L96" s="162">
        <v>0.80928909325482157</v>
      </c>
    </row>
    <row r="97" spans="1:12" x14ac:dyDescent="0.2">
      <c r="A97" s="205" t="s">
        <v>91</v>
      </c>
      <c r="B97" s="1" t="s">
        <v>0</v>
      </c>
      <c r="C97" s="1" t="s">
        <v>28</v>
      </c>
      <c r="D97" s="21">
        <v>1600</v>
      </c>
      <c r="E97" s="66" t="s">
        <v>140</v>
      </c>
      <c r="F97" s="21">
        <v>114.18</v>
      </c>
      <c r="G97" s="21">
        <v>87.600000000000009</v>
      </c>
      <c r="H97" s="38">
        <f t="shared" ref="H97:H102" si="4">SQRT(F97^2+G97^2)</f>
        <v>143.91258596801046</v>
      </c>
      <c r="I97" s="79">
        <f>H97/$D97</f>
        <v>8.994536623000654E-2</v>
      </c>
      <c r="J97" s="76">
        <f>H99/$D97</f>
        <v>9.5436645379277665E-2</v>
      </c>
      <c r="K97" s="128">
        <v>0.75272122438277766</v>
      </c>
      <c r="L97" s="158">
        <v>0.76117447221548151</v>
      </c>
    </row>
    <row r="98" spans="1:12" x14ac:dyDescent="0.2">
      <c r="A98" s="206"/>
      <c r="B98" s="4" t="s">
        <v>1</v>
      </c>
      <c r="C98" s="4" t="s">
        <v>28</v>
      </c>
      <c r="D98" s="22">
        <v>1600</v>
      </c>
      <c r="E98" s="67" t="s">
        <v>132</v>
      </c>
      <c r="F98" s="22">
        <v>9</v>
      </c>
      <c r="G98" s="22">
        <v>7.2</v>
      </c>
      <c r="H98" s="22">
        <f t="shared" si="4"/>
        <v>11.525623627379128</v>
      </c>
      <c r="I98" s="31">
        <f>H98/$D98</f>
        <v>7.203514767111955E-3</v>
      </c>
      <c r="J98" s="64">
        <f>H99/$D98</f>
        <v>9.5436645379277665E-2</v>
      </c>
      <c r="K98" s="126">
        <v>0.83326009735921625</v>
      </c>
      <c r="L98" s="159">
        <v>0.97806215722120593</v>
      </c>
    </row>
    <row r="99" spans="1:12" ht="13.5" thickBot="1" x14ac:dyDescent="0.25">
      <c r="A99" s="206"/>
      <c r="B99" s="3" t="s">
        <v>4</v>
      </c>
      <c r="C99" s="3"/>
      <c r="D99" s="45"/>
      <c r="E99" s="75" t="s">
        <v>140</v>
      </c>
      <c r="F99" s="56">
        <v>120.18</v>
      </c>
      <c r="G99" s="56">
        <v>94.2</v>
      </c>
      <c r="H99" s="56">
        <f t="shared" si="4"/>
        <v>152.69863260684426</v>
      </c>
      <c r="I99" s="69"/>
      <c r="J99" s="73"/>
      <c r="K99" s="129">
        <v>0.77177790082847941</v>
      </c>
      <c r="L99" s="161">
        <v>0.77717342443585369</v>
      </c>
    </row>
    <row r="100" spans="1:12" ht="12.75" customHeight="1" x14ac:dyDescent="0.2">
      <c r="A100" s="198" t="s">
        <v>218</v>
      </c>
      <c r="B100" s="1" t="s">
        <v>0</v>
      </c>
      <c r="C100" s="1" t="s">
        <v>31</v>
      </c>
      <c r="D100" s="21">
        <v>40000</v>
      </c>
      <c r="E100" s="66" t="s">
        <v>59</v>
      </c>
      <c r="F100" s="70">
        <v>8148</v>
      </c>
      <c r="G100" s="70">
        <v>5184</v>
      </c>
      <c r="H100" s="70">
        <f t="shared" si="4"/>
        <v>9657.3163974263571</v>
      </c>
      <c r="I100" s="15">
        <f>H100/$D100</f>
        <v>0.24143290993565894</v>
      </c>
      <c r="J100" s="65">
        <f>H102/$D100</f>
        <v>0.49648935577714054</v>
      </c>
      <c r="K100" s="40">
        <v>0.81676325237619429</v>
      </c>
      <c r="L100" s="158">
        <v>0.65332818275465065</v>
      </c>
    </row>
    <row r="101" spans="1:12" x14ac:dyDescent="0.2">
      <c r="A101" s="199"/>
      <c r="B101" s="4" t="s">
        <v>1</v>
      </c>
      <c r="C101" s="4" t="s">
        <v>31</v>
      </c>
      <c r="D101" s="22">
        <v>40000</v>
      </c>
      <c r="E101" s="67" t="s">
        <v>59</v>
      </c>
      <c r="F101" s="71">
        <v>8731.2000000000007</v>
      </c>
      <c r="G101" s="71">
        <v>5280</v>
      </c>
      <c r="H101" s="71">
        <f t="shared" si="4"/>
        <v>10203.541220576315</v>
      </c>
      <c r="I101" s="17">
        <f>H101/$D101</f>
        <v>0.25508853051440789</v>
      </c>
      <c r="J101" s="64">
        <f>H102/$D101</f>
        <v>0.49648935577714054</v>
      </c>
      <c r="K101" s="61">
        <v>0.88252904212384753</v>
      </c>
      <c r="L101" s="159">
        <v>0.60099013750469799</v>
      </c>
    </row>
    <row r="102" spans="1:12" x14ac:dyDescent="0.2">
      <c r="A102" s="199"/>
      <c r="B102" s="4" t="s">
        <v>4</v>
      </c>
      <c r="C102" s="4"/>
      <c r="D102" s="22"/>
      <c r="E102" s="67" t="s">
        <v>59</v>
      </c>
      <c r="F102" s="49">
        <v>16879.2</v>
      </c>
      <c r="G102" s="49">
        <v>10464</v>
      </c>
      <c r="H102" s="49">
        <f t="shared" si="4"/>
        <v>19859.574231085622</v>
      </c>
      <c r="I102" s="17"/>
      <c r="J102" s="73"/>
      <c r="K102" s="61">
        <v>0.85035346882135887</v>
      </c>
      <c r="L102" s="159">
        <v>0.62512135668037971</v>
      </c>
    </row>
    <row r="103" spans="1:12" x14ac:dyDescent="0.2">
      <c r="A103" s="199"/>
      <c r="B103" s="4" t="s">
        <v>40</v>
      </c>
      <c r="C103" s="4" t="s">
        <v>28</v>
      </c>
      <c r="D103" s="22">
        <v>6300</v>
      </c>
      <c r="E103" s="67" t="s">
        <v>5</v>
      </c>
      <c r="F103" s="71">
        <v>1033.2</v>
      </c>
      <c r="G103" s="71">
        <v>963.2</v>
      </c>
      <c r="H103" s="71">
        <f>SQRT(F103^2+G103^2)</f>
        <v>1412.5354792004341</v>
      </c>
      <c r="I103" s="17">
        <f>H103/$D103</f>
        <v>0.22421198082546573</v>
      </c>
      <c r="J103" s="64">
        <f>H105/$D103</f>
        <v>0.34990086779536661</v>
      </c>
      <c r="K103" s="61">
        <v>0.33759296452562521</v>
      </c>
      <c r="L103" s="159">
        <v>0.91623646960865912</v>
      </c>
    </row>
    <row r="104" spans="1:12" x14ac:dyDescent="0.2">
      <c r="A104" s="199"/>
      <c r="B104" s="4" t="s">
        <v>41</v>
      </c>
      <c r="C104" s="4" t="s">
        <v>28</v>
      </c>
      <c r="D104" s="22">
        <v>6300</v>
      </c>
      <c r="E104" s="67" t="s">
        <v>59</v>
      </c>
      <c r="F104" s="71">
        <v>546</v>
      </c>
      <c r="G104" s="71">
        <v>672</v>
      </c>
      <c r="H104" s="71">
        <f>SQRT(F104^2+G104^2)</f>
        <v>865.85218137970867</v>
      </c>
      <c r="I104" s="17">
        <f>H104/$D104</f>
        <v>0.13743685418725535</v>
      </c>
      <c r="J104" s="64">
        <f>H105/$D104</f>
        <v>0.34990086779536661</v>
      </c>
      <c r="K104" s="61">
        <v>0.53929682050058059</v>
      </c>
      <c r="L104" s="159">
        <v>1.0371381758601856</v>
      </c>
    </row>
    <row r="105" spans="1:12" ht="13.5" thickBot="1" x14ac:dyDescent="0.25">
      <c r="A105" s="200"/>
      <c r="B105" s="6" t="s">
        <v>156</v>
      </c>
      <c r="C105" s="6"/>
      <c r="D105" s="25"/>
      <c r="E105" s="36" t="s">
        <v>59</v>
      </c>
      <c r="F105" s="54">
        <v>1517.6</v>
      </c>
      <c r="G105" s="54">
        <v>1598.8000000000002</v>
      </c>
      <c r="H105" s="54">
        <f>SQRT(F105^2+G105^2)</f>
        <v>2204.3754671108095</v>
      </c>
      <c r="I105" s="26"/>
      <c r="J105" s="47"/>
      <c r="K105" s="27">
        <v>0.42672734109965199</v>
      </c>
      <c r="L105" s="160">
        <v>0.97399547747434323</v>
      </c>
    </row>
    <row r="106" spans="1:12" x14ac:dyDescent="0.2">
      <c r="A106" s="199" t="s">
        <v>219</v>
      </c>
      <c r="B106" s="29" t="s">
        <v>0</v>
      </c>
      <c r="C106" s="88" t="s">
        <v>31</v>
      </c>
      <c r="D106" s="38">
        <v>10000</v>
      </c>
      <c r="E106" s="78" t="s">
        <v>26</v>
      </c>
      <c r="F106" s="38">
        <v>3116.9360000000001</v>
      </c>
      <c r="G106" s="38">
        <v>2568</v>
      </c>
      <c r="H106" s="38">
        <f t="shared" ref="H106:H130" si="5">SQRT(F106^2+G106^2)</f>
        <v>4038.5534573775299</v>
      </c>
      <c r="I106" s="79">
        <f>H106/$D106</f>
        <v>0.403855345737753</v>
      </c>
      <c r="J106" s="76">
        <f>H108/$D106</f>
        <v>0.72785496621060441</v>
      </c>
      <c r="K106" s="77">
        <v>0.82256687121009864</v>
      </c>
      <c r="L106" s="164">
        <v>0.93137417279290069</v>
      </c>
    </row>
    <row r="107" spans="1:12" x14ac:dyDescent="0.2">
      <c r="A107" s="199"/>
      <c r="B107" s="4" t="s">
        <v>1</v>
      </c>
      <c r="C107" s="39" t="s">
        <v>31</v>
      </c>
      <c r="D107" s="22">
        <v>10000</v>
      </c>
      <c r="E107" s="67" t="s">
        <v>50</v>
      </c>
      <c r="F107" s="22">
        <v>2724</v>
      </c>
      <c r="G107" s="22">
        <v>1908</v>
      </c>
      <c r="H107" s="22">
        <f t="shared" si="5"/>
        <v>3325.7540498359167</v>
      </c>
      <c r="I107" s="31">
        <f>H107/$D107</f>
        <v>0.33257540498359167</v>
      </c>
      <c r="J107" s="64">
        <f>H108/$D107</f>
        <v>0.72785496621060441</v>
      </c>
      <c r="K107" s="61">
        <v>0.86735945203315645</v>
      </c>
      <c r="L107" s="159">
        <v>0.80318497345855455</v>
      </c>
    </row>
    <row r="108" spans="1:12" ht="13.5" thickBot="1" x14ac:dyDescent="0.25">
      <c r="A108" s="200"/>
      <c r="B108" s="6" t="s">
        <v>4</v>
      </c>
      <c r="C108" s="6"/>
      <c r="D108" s="25"/>
      <c r="E108" s="36" t="s">
        <v>24</v>
      </c>
      <c r="F108" s="54">
        <v>5748.9120000000003</v>
      </c>
      <c r="G108" s="54">
        <v>4464</v>
      </c>
      <c r="H108" s="54">
        <f t="shared" si="5"/>
        <v>7278.5496621060438</v>
      </c>
      <c r="I108" s="32"/>
      <c r="J108" s="47"/>
      <c r="K108" s="27">
        <v>0.85195207822037022</v>
      </c>
      <c r="L108" s="160">
        <v>0.86981963301162168</v>
      </c>
    </row>
    <row r="109" spans="1:12" x14ac:dyDescent="0.2">
      <c r="A109" s="205" t="s">
        <v>220</v>
      </c>
      <c r="B109" s="1" t="s">
        <v>0</v>
      </c>
      <c r="C109" s="1" t="s">
        <v>28</v>
      </c>
      <c r="D109" s="21">
        <v>4000</v>
      </c>
      <c r="E109" s="66" t="s">
        <v>33</v>
      </c>
      <c r="F109" s="21">
        <v>478.8</v>
      </c>
      <c r="G109" s="21">
        <v>266</v>
      </c>
      <c r="H109" s="21">
        <f t="shared" si="5"/>
        <v>547.72752350050837</v>
      </c>
      <c r="I109" s="30">
        <f>H109/$D109</f>
        <v>0.13693188087512709</v>
      </c>
      <c r="J109" s="65">
        <f>H111/$D109</f>
        <v>0.33199524845997425</v>
      </c>
      <c r="K109" s="40">
        <v>0.5730871995654816</v>
      </c>
      <c r="L109" s="158">
        <v>0.42303030303030287</v>
      </c>
    </row>
    <row r="110" spans="1:12" x14ac:dyDescent="0.2">
      <c r="A110" s="206"/>
      <c r="B110" s="4" t="s">
        <v>1</v>
      </c>
      <c r="C110" s="4" t="s">
        <v>28</v>
      </c>
      <c r="D110" s="22">
        <v>4000</v>
      </c>
      <c r="E110" s="67" t="s">
        <v>33</v>
      </c>
      <c r="F110" s="22">
        <v>712.6</v>
      </c>
      <c r="G110" s="22">
        <v>320.60000000000002</v>
      </c>
      <c r="H110" s="22">
        <f t="shared" si="5"/>
        <v>781.39818274679908</v>
      </c>
      <c r="I110" s="31">
        <f>H110/$D110</f>
        <v>0.19534954568669977</v>
      </c>
      <c r="J110" s="64">
        <f>H111/$D110</f>
        <v>0.33199524845997425</v>
      </c>
      <c r="K110" s="61">
        <v>0.70257046532037093</v>
      </c>
      <c r="L110" s="159">
        <v>0.42845570792107857</v>
      </c>
    </row>
    <row r="111" spans="1:12" ht="13.5" thickBot="1" x14ac:dyDescent="0.25">
      <c r="A111" s="207"/>
      <c r="B111" s="6" t="s">
        <v>4</v>
      </c>
      <c r="C111" s="6"/>
      <c r="D111" s="25"/>
      <c r="E111" s="36" t="s">
        <v>33</v>
      </c>
      <c r="F111" s="54">
        <v>1191.4000000000001</v>
      </c>
      <c r="G111" s="54">
        <v>586.6</v>
      </c>
      <c r="H111" s="54">
        <f t="shared" si="5"/>
        <v>1327.9809938398969</v>
      </c>
      <c r="I111" s="32"/>
      <c r="J111" s="47"/>
      <c r="K111" s="27">
        <v>0.64953947756854258</v>
      </c>
      <c r="L111" s="160">
        <v>0.42647978515984242</v>
      </c>
    </row>
    <row r="112" spans="1:12" x14ac:dyDescent="0.2">
      <c r="A112" s="205" t="s">
        <v>295</v>
      </c>
      <c r="B112" s="1" t="s">
        <v>0</v>
      </c>
      <c r="C112" s="147" t="s">
        <v>159</v>
      </c>
      <c r="D112" s="132">
        <v>10000</v>
      </c>
      <c r="E112" s="66"/>
      <c r="F112" s="21">
        <v>0</v>
      </c>
      <c r="G112" s="21">
        <v>0</v>
      </c>
      <c r="H112" s="21">
        <f t="shared" ref="H112:H114" si="6">SQRT(F112^2+G112^2)</f>
        <v>0</v>
      </c>
      <c r="I112" s="30">
        <f>H112/$D112</f>
        <v>0</v>
      </c>
      <c r="J112" s="65">
        <f>H114/$D112</f>
        <v>5.7109018552239195E-3</v>
      </c>
      <c r="K112" s="40"/>
      <c r="L112" s="158"/>
    </row>
    <row r="113" spans="1:12" x14ac:dyDescent="0.2">
      <c r="A113" s="206"/>
      <c r="B113" s="4" t="s">
        <v>1</v>
      </c>
      <c r="C113" s="137" t="s">
        <v>159</v>
      </c>
      <c r="D113" s="134">
        <v>10000</v>
      </c>
      <c r="E113" s="67" t="s">
        <v>26</v>
      </c>
      <c r="F113" s="22">
        <v>56</v>
      </c>
      <c r="G113" s="22">
        <v>11.200000000000001</v>
      </c>
      <c r="H113" s="22">
        <f t="shared" si="6"/>
        <v>57.109018552239192</v>
      </c>
      <c r="I113" s="31">
        <f>H113/$D113</f>
        <v>5.7109018552239195E-3</v>
      </c>
      <c r="J113" s="64">
        <f>H114/$D113</f>
        <v>5.7109018552239195E-3</v>
      </c>
      <c r="K113" s="61">
        <v>0.62392383332745871</v>
      </c>
      <c r="L113" s="159">
        <v>0.27427597955706956</v>
      </c>
    </row>
    <row r="114" spans="1:12" ht="13.5" thickBot="1" x14ac:dyDescent="0.25">
      <c r="A114" s="207"/>
      <c r="B114" s="6" t="s">
        <v>4</v>
      </c>
      <c r="C114" s="6"/>
      <c r="D114" s="25"/>
      <c r="E114" s="36" t="s">
        <v>26</v>
      </c>
      <c r="F114" s="54">
        <v>56</v>
      </c>
      <c r="G114" s="54">
        <v>11.200000000000001</v>
      </c>
      <c r="H114" s="54">
        <f t="shared" si="6"/>
        <v>57.109018552239192</v>
      </c>
      <c r="I114" s="32"/>
      <c r="J114" s="47"/>
      <c r="K114" s="27">
        <v>0.62392383332745871</v>
      </c>
      <c r="L114" s="160">
        <v>0.27427597955706956</v>
      </c>
    </row>
    <row r="115" spans="1:12" x14ac:dyDescent="0.2">
      <c r="A115" s="205" t="s">
        <v>221</v>
      </c>
      <c r="B115" s="1" t="s">
        <v>0</v>
      </c>
      <c r="C115" s="1" t="s">
        <v>28</v>
      </c>
      <c r="D115" s="21">
        <v>2500</v>
      </c>
      <c r="E115" s="66" t="s">
        <v>19</v>
      </c>
      <c r="F115" s="21">
        <v>235.4</v>
      </c>
      <c r="G115" s="21">
        <v>145.6</v>
      </c>
      <c r="H115" s="21">
        <f t="shared" si="5"/>
        <v>276.78966743720764</v>
      </c>
      <c r="I115" s="30">
        <f>H115/$D115</f>
        <v>0.11071586697488306</v>
      </c>
      <c r="J115" s="65">
        <f>H117/$D115</f>
        <v>0.1539603115611293</v>
      </c>
      <c r="K115" s="128" t="s">
        <v>39</v>
      </c>
      <c r="L115" s="158">
        <v>0.83861123304278784</v>
      </c>
    </row>
    <row r="116" spans="1:12" x14ac:dyDescent="0.2">
      <c r="A116" s="206"/>
      <c r="B116" s="4" t="s">
        <v>1</v>
      </c>
      <c r="C116" s="4" t="s">
        <v>28</v>
      </c>
      <c r="D116" s="22">
        <v>2500</v>
      </c>
      <c r="E116" s="67" t="s">
        <v>6</v>
      </c>
      <c r="F116" s="22">
        <v>296.36</v>
      </c>
      <c r="G116" s="22">
        <v>245.6</v>
      </c>
      <c r="H116" s="22">
        <f t="shared" si="5"/>
        <v>384.90077890282322</v>
      </c>
      <c r="I116" s="31">
        <f>H116/$D116</f>
        <v>0.1539603115611293</v>
      </c>
      <c r="J116" s="64">
        <f>H117/$D116</f>
        <v>0.1539603115611293</v>
      </c>
      <c r="K116" s="126" t="s">
        <v>39</v>
      </c>
      <c r="L116" s="159">
        <v>0.87120362811566665</v>
      </c>
    </row>
    <row r="117" spans="1:12" ht="13.5" thickBot="1" x14ac:dyDescent="0.25">
      <c r="A117" s="207"/>
      <c r="B117" s="6" t="s">
        <v>4</v>
      </c>
      <c r="C117" s="6"/>
      <c r="D117" s="25"/>
      <c r="E117" s="36" t="s">
        <v>6</v>
      </c>
      <c r="F117" s="54">
        <v>296.36</v>
      </c>
      <c r="G117" s="54">
        <v>245.6</v>
      </c>
      <c r="H117" s="54">
        <f t="shared" si="5"/>
        <v>384.90077890282322</v>
      </c>
      <c r="I117" s="32"/>
      <c r="J117" s="47"/>
      <c r="K117" s="27">
        <v>0.71686527548869816</v>
      </c>
      <c r="L117" s="160">
        <v>0.86495796678399572</v>
      </c>
    </row>
    <row r="118" spans="1:12" x14ac:dyDescent="0.2">
      <c r="A118" s="206" t="s">
        <v>222</v>
      </c>
      <c r="B118" s="29" t="s">
        <v>0</v>
      </c>
      <c r="C118" s="29" t="s">
        <v>28</v>
      </c>
      <c r="D118" s="38">
        <v>2500</v>
      </c>
      <c r="E118" s="78" t="s">
        <v>33</v>
      </c>
      <c r="F118" s="38">
        <v>139.26000000000002</v>
      </c>
      <c r="G118" s="38">
        <v>105.60000000000001</v>
      </c>
      <c r="H118" s="38">
        <f t="shared" si="5"/>
        <v>174.7704425811184</v>
      </c>
      <c r="I118" s="79">
        <f>H118/$D118</f>
        <v>6.9908177032447366E-2</v>
      </c>
      <c r="J118" s="76">
        <f>H120/$D118</f>
        <v>9.2565619967674831E-2</v>
      </c>
      <c r="K118" s="125" t="s">
        <v>39</v>
      </c>
      <c r="L118" s="164">
        <v>0.96305770822361014</v>
      </c>
    </row>
    <row r="119" spans="1:12" x14ac:dyDescent="0.2">
      <c r="A119" s="206"/>
      <c r="B119" s="4" t="s">
        <v>1</v>
      </c>
      <c r="C119" s="4" t="s">
        <v>28</v>
      </c>
      <c r="D119" s="22">
        <v>1600</v>
      </c>
      <c r="E119" s="67" t="s">
        <v>36</v>
      </c>
      <c r="F119" s="22">
        <v>54.55</v>
      </c>
      <c r="G119" s="22">
        <v>36.4</v>
      </c>
      <c r="H119" s="22">
        <f t="shared" si="5"/>
        <v>65.57943656360581</v>
      </c>
      <c r="I119" s="31">
        <f>H119/$D119</f>
        <v>4.098714785225363E-2</v>
      </c>
      <c r="J119" s="64">
        <f>H120/$D119</f>
        <v>0.14463378119949191</v>
      </c>
      <c r="K119" s="126" t="s">
        <v>39</v>
      </c>
      <c r="L119" s="159">
        <v>0.73133116440782331</v>
      </c>
    </row>
    <row r="120" spans="1:12" ht="13.5" thickBot="1" x14ac:dyDescent="0.25">
      <c r="A120" s="206"/>
      <c r="B120" s="4" t="s">
        <v>4</v>
      </c>
      <c r="C120" s="4"/>
      <c r="D120" s="22"/>
      <c r="E120" s="67" t="s">
        <v>33</v>
      </c>
      <c r="F120" s="49">
        <v>186.65000000000003</v>
      </c>
      <c r="G120" s="49">
        <v>136.80000000000001</v>
      </c>
      <c r="H120" s="49">
        <f t="shared" si="5"/>
        <v>231.41404991918708</v>
      </c>
      <c r="I120" s="17"/>
      <c r="J120" s="64"/>
      <c r="K120" s="61">
        <v>0.8204194975706951</v>
      </c>
      <c r="L120" s="159">
        <v>0.9000870765385004</v>
      </c>
    </row>
    <row r="121" spans="1:12" x14ac:dyDescent="0.2">
      <c r="A121" s="184" t="s">
        <v>48</v>
      </c>
      <c r="B121" s="1" t="s">
        <v>0</v>
      </c>
      <c r="C121" s="1" t="s">
        <v>28</v>
      </c>
      <c r="D121" s="21">
        <v>2500</v>
      </c>
      <c r="E121" s="66" t="s">
        <v>37</v>
      </c>
      <c r="F121" s="21">
        <v>112.136</v>
      </c>
      <c r="G121" s="21">
        <v>102.4</v>
      </c>
      <c r="H121" s="21">
        <f t="shared" si="5"/>
        <v>151.85599262459152</v>
      </c>
      <c r="I121" s="30">
        <f>H121/$D121</f>
        <v>6.0742397049836611E-2</v>
      </c>
      <c r="J121" s="65">
        <f>H123/$D121</f>
        <v>0.2328429828305762</v>
      </c>
      <c r="K121" s="128">
        <v>0.80620488204441676</v>
      </c>
      <c r="L121" s="158">
        <v>1.096351190306718</v>
      </c>
    </row>
    <row r="122" spans="1:12" x14ac:dyDescent="0.2">
      <c r="A122" s="185"/>
      <c r="B122" s="4" t="s">
        <v>1</v>
      </c>
      <c r="C122" s="4" t="s">
        <v>28</v>
      </c>
      <c r="D122" s="22">
        <v>2500</v>
      </c>
      <c r="E122" s="67" t="s">
        <v>128</v>
      </c>
      <c r="F122" s="22">
        <v>396.8</v>
      </c>
      <c r="G122" s="22">
        <v>216</v>
      </c>
      <c r="H122" s="22">
        <f t="shared" si="5"/>
        <v>451.78118597391813</v>
      </c>
      <c r="I122" s="31">
        <f>H122/$D122</f>
        <v>0.18071247438956725</v>
      </c>
      <c r="J122" s="64">
        <f>H123/$D122</f>
        <v>0.2328429828305762</v>
      </c>
      <c r="K122" s="126">
        <v>0.80179567057708112</v>
      </c>
      <c r="L122" s="159">
        <v>0.66282037057583498</v>
      </c>
    </row>
    <row r="123" spans="1:12" ht="13.5" thickBot="1" x14ac:dyDescent="0.25">
      <c r="A123" s="186"/>
      <c r="B123" s="6" t="s">
        <v>4</v>
      </c>
      <c r="C123" s="6"/>
      <c r="D123" s="25"/>
      <c r="E123" s="67" t="s">
        <v>35</v>
      </c>
      <c r="F123" s="54">
        <v>499.32799999999997</v>
      </c>
      <c r="G123" s="54">
        <v>299.2</v>
      </c>
      <c r="H123" s="54">
        <f t="shared" si="5"/>
        <v>582.10745707644048</v>
      </c>
      <c r="I123" s="32"/>
      <c r="J123" s="47"/>
      <c r="K123" s="127">
        <v>0.82795253532141078</v>
      </c>
      <c r="L123" s="160">
        <v>0.75573524553223104</v>
      </c>
    </row>
    <row r="124" spans="1:12" ht="12.75" customHeight="1" x14ac:dyDescent="0.2">
      <c r="A124" s="184" t="s">
        <v>49</v>
      </c>
      <c r="B124" s="1" t="s">
        <v>0</v>
      </c>
      <c r="C124" s="2" t="s">
        <v>28</v>
      </c>
      <c r="D124" s="81">
        <v>2500</v>
      </c>
      <c r="E124" s="66" t="s">
        <v>36</v>
      </c>
      <c r="F124" s="21">
        <v>526.70999999999992</v>
      </c>
      <c r="G124" s="21">
        <v>355.2</v>
      </c>
      <c r="H124" s="21">
        <f t="shared" si="5"/>
        <v>635.28770183279948</v>
      </c>
      <c r="I124" s="30">
        <f>H124/$D124</f>
        <v>0.25411508073311978</v>
      </c>
      <c r="J124" s="65">
        <f>H126/$D124</f>
        <v>0.32148474355091877</v>
      </c>
      <c r="K124" s="128">
        <v>0.86374658807559956</v>
      </c>
      <c r="L124" s="158">
        <v>0.71059818764968719</v>
      </c>
    </row>
    <row r="125" spans="1:12" x14ac:dyDescent="0.2">
      <c r="A125" s="185"/>
      <c r="B125" s="4" t="s">
        <v>1</v>
      </c>
      <c r="C125" s="4" t="s">
        <v>29</v>
      </c>
      <c r="D125" s="22">
        <v>2500</v>
      </c>
      <c r="E125" s="67" t="s">
        <v>36</v>
      </c>
      <c r="F125" s="22">
        <v>138.4</v>
      </c>
      <c r="G125" s="22">
        <v>96</v>
      </c>
      <c r="H125" s="22">
        <f t="shared" si="5"/>
        <v>168.43562568530447</v>
      </c>
      <c r="I125" s="31">
        <f>H125/$D125</f>
        <v>6.7374250274121791E-2</v>
      </c>
      <c r="J125" s="64">
        <f>H126/$D125</f>
        <v>0.32148474355091877</v>
      </c>
      <c r="K125" s="126">
        <v>0.78417344508520126</v>
      </c>
      <c r="L125" s="159">
        <v>0.79056999838527398</v>
      </c>
    </row>
    <row r="126" spans="1:12" ht="13.5" thickBot="1" x14ac:dyDescent="0.25">
      <c r="A126" s="186"/>
      <c r="B126" s="4" t="s">
        <v>4</v>
      </c>
      <c r="C126" s="4"/>
      <c r="D126" s="22"/>
      <c r="E126" s="67" t="s">
        <v>36</v>
      </c>
      <c r="F126" s="49">
        <v>665.1099999999999</v>
      </c>
      <c r="G126" s="49">
        <v>451.2</v>
      </c>
      <c r="H126" s="49">
        <f t="shared" si="5"/>
        <v>803.71185887729689</v>
      </c>
      <c r="I126" s="17"/>
      <c r="J126" s="64"/>
      <c r="K126" s="127">
        <v>0.84661813561777088</v>
      </c>
      <c r="L126" s="160">
        <v>0.72562096905676443</v>
      </c>
    </row>
    <row r="127" spans="1:12" x14ac:dyDescent="0.2">
      <c r="A127" s="184" t="s">
        <v>223</v>
      </c>
      <c r="B127" s="1" t="s">
        <v>0</v>
      </c>
      <c r="C127" s="1" t="s">
        <v>28</v>
      </c>
      <c r="D127" s="21">
        <v>2500</v>
      </c>
      <c r="E127" s="66" t="s">
        <v>13</v>
      </c>
      <c r="F127" s="21">
        <v>718.4</v>
      </c>
      <c r="G127" s="21">
        <v>712.80000000000007</v>
      </c>
      <c r="H127" s="21">
        <f t="shared" si="5"/>
        <v>1012.0189721541785</v>
      </c>
      <c r="I127" s="30">
        <f>H127/$D127</f>
        <v>0.4048075888616714</v>
      </c>
      <c r="J127" s="65">
        <f>H129/$D127</f>
        <v>0.52149305652136924</v>
      </c>
      <c r="K127" s="128">
        <v>0.61994152893985066</v>
      </c>
      <c r="L127" s="158">
        <v>0.85871321205310103</v>
      </c>
    </row>
    <row r="128" spans="1:12" x14ac:dyDescent="0.2">
      <c r="A128" s="185"/>
      <c r="B128" s="4" t="s">
        <v>1</v>
      </c>
      <c r="C128" s="4" t="s">
        <v>28</v>
      </c>
      <c r="D128" s="22">
        <v>2500</v>
      </c>
      <c r="E128" s="67" t="s">
        <v>13</v>
      </c>
      <c r="F128" s="22">
        <v>257.39999999999998</v>
      </c>
      <c r="G128" s="22">
        <v>151.80000000000001</v>
      </c>
      <c r="H128" s="22">
        <f t="shared" si="5"/>
        <v>298.82770955853476</v>
      </c>
      <c r="I128" s="31">
        <f>H128/$D128</f>
        <v>0.1195310838234139</v>
      </c>
      <c r="J128" s="64">
        <f>H129/$D128</f>
        <v>0.52149305652136924</v>
      </c>
      <c r="K128" s="126">
        <v>0.691443773452874</v>
      </c>
      <c r="L128" s="159">
        <v>0.56606931176347519</v>
      </c>
    </row>
    <row r="129" spans="1:12" ht="13.5" thickBot="1" x14ac:dyDescent="0.25">
      <c r="A129" s="186"/>
      <c r="B129" s="6" t="s">
        <v>4</v>
      </c>
      <c r="C129" s="6"/>
      <c r="D129" s="25"/>
      <c r="E129" s="36" t="s">
        <v>13</v>
      </c>
      <c r="F129" s="54">
        <v>975.8</v>
      </c>
      <c r="G129" s="54">
        <v>864.60000000000014</v>
      </c>
      <c r="H129" s="54">
        <f t="shared" si="5"/>
        <v>1303.7326413034232</v>
      </c>
      <c r="I129" s="32"/>
      <c r="J129" s="47"/>
      <c r="K129" s="127">
        <v>0.63731632569074026</v>
      </c>
      <c r="L129" s="160">
        <v>0.77847806830275534</v>
      </c>
    </row>
    <row r="130" spans="1:12" ht="26.25" thickBot="1" x14ac:dyDescent="0.25">
      <c r="A130" s="14" t="s">
        <v>92</v>
      </c>
      <c r="B130" s="11" t="s">
        <v>0</v>
      </c>
      <c r="C130" s="11" t="s">
        <v>29</v>
      </c>
      <c r="D130" s="23">
        <v>1600</v>
      </c>
      <c r="E130" s="35" t="s">
        <v>21</v>
      </c>
      <c r="F130" s="51">
        <v>328.952</v>
      </c>
      <c r="G130" s="51">
        <v>236.4</v>
      </c>
      <c r="H130" s="51">
        <f t="shared" si="5"/>
        <v>405.08564317190996</v>
      </c>
      <c r="I130" s="12">
        <f>H130/$D130</f>
        <v>0.25317852698244375</v>
      </c>
      <c r="J130" s="46" t="s">
        <v>39</v>
      </c>
      <c r="K130" s="123">
        <v>0.82962976790422083</v>
      </c>
      <c r="L130" s="162">
        <v>0.78009949369437737</v>
      </c>
    </row>
    <row r="131" spans="1:12" ht="13.5" thickBot="1" x14ac:dyDescent="0.25">
      <c r="A131" s="156" t="s">
        <v>224</v>
      </c>
      <c r="B131" s="8" t="s">
        <v>0</v>
      </c>
      <c r="C131" s="8" t="s">
        <v>87</v>
      </c>
      <c r="D131" s="24">
        <v>100</v>
      </c>
      <c r="E131" s="62" t="s">
        <v>35</v>
      </c>
      <c r="F131" s="116">
        <v>1.984</v>
      </c>
      <c r="G131" s="116">
        <v>0</v>
      </c>
      <c r="H131" s="51">
        <f>SQRT(F131^2+G131^2)</f>
        <v>1.984</v>
      </c>
      <c r="I131" s="12">
        <f>H131/$D131</f>
        <v>1.984E-2</v>
      </c>
      <c r="J131" s="50" t="s">
        <v>39</v>
      </c>
      <c r="K131" s="60">
        <v>0.54233870967741971</v>
      </c>
      <c r="L131" s="163" t="s">
        <v>39</v>
      </c>
    </row>
    <row r="132" spans="1:12" x14ac:dyDescent="0.2">
      <c r="A132" s="198" t="s">
        <v>225</v>
      </c>
      <c r="B132" s="1" t="s">
        <v>0</v>
      </c>
      <c r="C132" s="1" t="s">
        <v>69</v>
      </c>
      <c r="D132" s="21">
        <v>6300</v>
      </c>
      <c r="E132" s="66" t="s">
        <v>35</v>
      </c>
      <c r="F132" s="21">
        <v>1864.1559999999999</v>
      </c>
      <c r="G132" s="21">
        <v>890.40000000000009</v>
      </c>
      <c r="H132" s="21">
        <f t="shared" ref="H132:H137" si="7">SQRT(F132^2+G132^2)</f>
        <v>2065.8871586647711</v>
      </c>
      <c r="I132" s="30">
        <f>H132/$D132</f>
        <v>0.32791859661345574</v>
      </c>
      <c r="J132" s="65">
        <f>H134/$D132</f>
        <v>0.45263060395958243</v>
      </c>
      <c r="K132" s="40">
        <v>0.81423105522672545</v>
      </c>
      <c r="L132" s="158">
        <v>0.50041604567811959</v>
      </c>
    </row>
    <row r="133" spans="1:12" x14ac:dyDescent="0.2">
      <c r="A133" s="199"/>
      <c r="B133" s="4" t="s">
        <v>1</v>
      </c>
      <c r="C133" s="4" t="s">
        <v>69</v>
      </c>
      <c r="D133" s="22">
        <v>6300</v>
      </c>
      <c r="E133" s="67" t="s">
        <v>24</v>
      </c>
      <c r="F133" s="22">
        <v>696.96</v>
      </c>
      <c r="G133" s="22">
        <v>463.20000000000005</v>
      </c>
      <c r="H133" s="22">
        <f t="shared" si="7"/>
        <v>836.84376176201499</v>
      </c>
      <c r="I133" s="31">
        <f>H133/$D133</f>
        <v>0.13283234313682776</v>
      </c>
      <c r="J133" s="64">
        <f>H134/$D133</f>
        <v>0.45263060395958243</v>
      </c>
      <c r="K133" s="61">
        <v>0.72206194092160081</v>
      </c>
      <c r="L133" s="159">
        <v>0.60582359519729134</v>
      </c>
    </row>
    <row r="134" spans="1:12" ht="13.5" thickBot="1" x14ac:dyDescent="0.25">
      <c r="A134" s="200"/>
      <c r="B134" s="6" t="s">
        <v>4</v>
      </c>
      <c r="C134" s="6"/>
      <c r="D134" s="25"/>
      <c r="E134" s="36" t="s">
        <v>35</v>
      </c>
      <c r="F134" s="54">
        <v>2525.1480000000001</v>
      </c>
      <c r="G134" s="54">
        <v>1324.8000000000002</v>
      </c>
      <c r="H134" s="54">
        <f t="shared" si="7"/>
        <v>2851.5728049453692</v>
      </c>
      <c r="I134" s="32"/>
      <c r="J134" s="47"/>
      <c r="K134" s="27">
        <v>0.8010547860251177</v>
      </c>
      <c r="L134" s="160">
        <v>0.52733621518660523</v>
      </c>
    </row>
    <row r="135" spans="1:12" x14ac:dyDescent="0.2">
      <c r="A135" s="198" t="s">
        <v>226</v>
      </c>
      <c r="B135" s="1" t="s">
        <v>0</v>
      </c>
      <c r="C135" s="1" t="s">
        <v>30</v>
      </c>
      <c r="D135" s="81">
        <v>10000</v>
      </c>
      <c r="E135" s="66" t="s">
        <v>128</v>
      </c>
      <c r="F135" s="21">
        <v>859.68000000000006</v>
      </c>
      <c r="G135" s="21">
        <v>346.4</v>
      </c>
      <c r="H135" s="21">
        <f t="shared" si="7"/>
        <v>926.84554398238333</v>
      </c>
      <c r="I135" s="30">
        <f>H135/$D135</f>
        <v>9.2684554398238334E-2</v>
      </c>
      <c r="J135" s="65">
        <f>H137/$D135</f>
        <v>0.16054501893238546</v>
      </c>
      <c r="K135" s="40">
        <v>0.81552512849967873</v>
      </c>
      <c r="L135" s="158">
        <v>0.4718377708639504</v>
      </c>
    </row>
    <row r="136" spans="1:12" x14ac:dyDescent="0.2">
      <c r="A136" s="199"/>
      <c r="B136" s="4" t="s">
        <v>1</v>
      </c>
      <c r="C136" s="4" t="s">
        <v>30</v>
      </c>
      <c r="D136" s="22">
        <v>10000</v>
      </c>
      <c r="E136" s="67" t="s">
        <v>26</v>
      </c>
      <c r="F136" s="22">
        <v>667.2</v>
      </c>
      <c r="G136" s="22">
        <v>278.40000000000003</v>
      </c>
      <c r="H136" s="22">
        <f t="shared" si="7"/>
        <v>722.95394044157479</v>
      </c>
      <c r="I136" s="31">
        <f>H136/$D136</f>
        <v>7.2295394044157482E-2</v>
      </c>
      <c r="J136" s="64">
        <f>H137/$D136</f>
        <v>0.16054501893238546</v>
      </c>
      <c r="K136" s="61">
        <v>0.79593967766751272</v>
      </c>
      <c r="L136" s="159">
        <v>0.32036529680365294</v>
      </c>
    </row>
    <row r="137" spans="1:12" ht="13.5" thickBot="1" x14ac:dyDescent="0.25">
      <c r="A137" s="199"/>
      <c r="B137" s="4" t="s">
        <v>4</v>
      </c>
      <c r="C137" s="4"/>
      <c r="D137" s="22"/>
      <c r="E137" s="67" t="s">
        <v>128</v>
      </c>
      <c r="F137" s="49">
        <v>1512.48</v>
      </c>
      <c r="G137" s="49">
        <v>538.4</v>
      </c>
      <c r="H137" s="49">
        <f t="shared" si="7"/>
        <v>1605.4501893238546</v>
      </c>
      <c r="I137" s="17"/>
      <c r="J137" s="64"/>
      <c r="K137" s="27">
        <v>0.82728485247718708</v>
      </c>
      <c r="L137" s="159">
        <v>0.4044009623547552</v>
      </c>
    </row>
    <row r="138" spans="1:12" x14ac:dyDescent="0.2">
      <c r="A138" s="205" t="s">
        <v>227</v>
      </c>
      <c r="B138" s="1" t="s">
        <v>0</v>
      </c>
      <c r="C138" s="1" t="s">
        <v>28</v>
      </c>
      <c r="D138" s="21">
        <v>4000</v>
      </c>
      <c r="E138" s="66" t="s">
        <v>24</v>
      </c>
      <c r="F138" s="21">
        <v>1235.2</v>
      </c>
      <c r="G138" s="21">
        <v>800</v>
      </c>
      <c r="H138" s="21">
        <f>SQRT(F138^2+G138^2)</f>
        <v>1471.6382164105416</v>
      </c>
      <c r="I138" s="30">
        <f>H138/$D138</f>
        <v>0.36790955410263543</v>
      </c>
      <c r="J138" s="65">
        <f>H140/$D138</f>
        <v>0.48941237624829226</v>
      </c>
      <c r="K138" s="40">
        <v>0.69412193466740046</v>
      </c>
      <c r="L138" s="158" t="s">
        <v>39</v>
      </c>
    </row>
    <row r="139" spans="1:12" x14ac:dyDescent="0.2">
      <c r="A139" s="206"/>
      <c r="B139" s="4" t="s">
        <v>1</v>
      </c>
      <c r="C139" s="4" t="s">
        <v>28</v>
      </c>
      <c r="D139" s="22">
        <v>2500</v>
      </c>
      <c r="E139" s="67" t="s">
        <v>50</v>
      </c>
      <c r="F139" s="22">
        <v>435.2</v>
      </c>
      <c r="G139" s="22">
        <v>300</v>
      </c>
      <c r="H139" s="22">
        <f>SQRT(F139^2+G139^2)</f>
        <v>528.5821033671117</v>
      </c>
      <c r="I139" s="31">
        <f>H139/$D139</f>
        <v>0.21143284134684467</v>
      </c>
      <c r="J139" s="64">
        <f>H140/$D139</f>
        <v>0.78305980199726766</v>
      </c>
      <c r="K139" s="61">
        <v>0.51488573879213939</v>
      </c>
      <c r="L139" s="159" t="s">
        <v>39</v>
      </c>
    </row>
    <row r="140" spans="1:12" ht="13.5" thickBot="1" x14ac:dyDescent="0.25">
      <c r="A140" s="206"/>
      <c r="B140" s="4" t="s">
        <v>4</v>
      </c>
      <c r="C140" s="4"/>
      <c r="D140" s="22"/>
      <c r="E140" s="67" t="s">
        <v>24</v>
      </c>
      <c r="F140" s="49">
        <v>1619.3799999999999</v>
      </c>
      <c r="G140" s="49">
        <v>1100</v>
      </c>
      <c r="H140" s="49">
        <f>SQRT(F140^2+G140^2)</f>
        <v>1957.6495049931691</v>
      </c>
      <c r="I140" s="17"/>
      <c r="J140" s="64"/>
      <c r="K140" s="61">
        <v>0.6678925730835259</v>
      </c>
      <c r="L140" s="159" t="s">
        <v>39</v>
      </c>
    </row>
    <row r="141" spans="1:12" ht="13.5" thickBot="1" x14ac:dyDescent="0.25">
      <c r="A141" s="14" t="s">
        <v>228</v>
      </c>
      <c r="B141" s="11" t="s">
        <v>0</v>
      </c>
      <c r="C141" s="11" t="s">
        <v>29</v>
      </c>
      <c r="D141" s="23">
        <v>1600</v>
      </c>
      <c r="E141" s="35" t="s">
        <v>85</v>
      </c>
      <c r="F141" s="51">
        <v>63.67</v>
      </c>
      <c r="G141" s="51">
        <v>46.800000000000004</v>
      </c>
      <c r="H141" s="51">
        <f t="shared" ref="H141:H146" si="8">SQRT(F141^2+G141^2)</f>
        <v>79.019674132458945</v>
      </c>
      <c r="I141" s="12">
        <f>H141/$D141</f>
        <v>4.9387296332786844E-2</v>
      </c>
      <c r="J141" s="46" t="s">
        <v>39</v>
      </c>
      <c r="K141" s="19">
        <v>0.85987225082312246</v>
      </c>
      <c r="L141" s="162">
        <v>0.84604922776416847</v>
      </c>
    </row>
    <row r="142" spans="1:12" ht="26.25" thickBot="1" x14ac:dyDescent="0.25">
      <c r="A142" s="14" t="s">
        <v>93</v>
      </c>
      <c r="B142" s="11" t="s">
        <v>0</v>
      </c>
      <c r="C142" s="11" t="s">
        <v>29</v>
      </c>
      <c r="D142" s="23">
        <v>1000</v>
      </c>
      <c r="E142" s="35" t="s">
        <v>22</v>
      </c>
      <c r="F142" s="51">
        <v>120</v>
      </c>
      <c r="G142" s="51">
        <v>77.600000000000009</v>
      </c>
      <c r="H142" s="51">
        <f t="shared" si="8"/>
        <v>142.90472350485831</v>
      </c>
      <c r="I142" s="12">
        <f>H142/$D142</f>
        <v>0.14290472350485831</v>
      </c>
      <c r="J142" s="46" t="s">
        <v>39</v>
      </c>
      <c r="K142" s="123">
        <v>0.87145231784417854</v>
      </c>
      <c r="L142" s="162">
        <v>0.79179891910440081</v>
      </c>
    </row>
    <row r="143" spans="1:12" x14ac:dyDescent="0.2">
      <c r="A143" s="205" t="s">
        <v>94</v>
      </c>
      <c r="B143" s="1" t="s">
        <v>0</v>
      </c>
      <c r="C143" s="1" t="s">
        <v>29</v>
      </c>
      <c r="D143" s="21">
        <v>1600</v>
      </c>
      <c r="E143" s="66" t="s">
        <v>23</v>
      </c>
      <c r="F143" s="21">
        <v>345.10720000000003</v>
      </c>
      <c r="G143" s="21">
        <v>222.4</v>
      </c>
      <c r="H143" s="21">
        <f t="shared" si="8"/>
        <v>410.56149294818192</v>
      </c>
      <c r="I143" s="30">
        <f>H143/$D143</f>
        <v>0.25660093309261373</v>
      </c>
      <c r="J143" s="65">
        <f>H145/$D143</f>
        <v>0.40242667089048662</v>
      </c>
      <c r="K143" s="128">
        <v>0.77186144348193986</v>
      </c>
      <c r="L143" s="158">
        <v>0.77558005993743584</v>
      </c>
    </row>
    <row r="144" spans="1:12" x14ac:dyDescent="0.2">
      <c r="A144" s="206"/>
      <c r="B144" s="4" t="s">
        <v>1</v>
      </c>
      <c r="C144" s="4" t="s">
        <v>29</v>
      </c>
      <c r="D144" s="22">
        <v>1600</v>
      </c>
      <c r="E144" s="67" t="s">
        <v>19</v>
      </c>
      <c r="F144" s="22">
        <v>247.20000000000002</v>
      </c>
      <c r="G144" s="22">
        <v>173.4</v>
      </c>
      <c r="H144" s="22">
        <f t="shared" si="8"/>
        <v>301.95264529392688</v>
      </c>
      <c r="I144" s="31">
        <f>H144/$D144</f>
        <v>0.18872040330870429</v>
      </c>
      <c r="J144" s="64">
        <f>H145/$D144</f>
        <v>0.40242667089048662</v>
      </c>
      <c r="K144" s="126">
        <v>0.76129115403558623</v>
      </c>
      <c r="L144" s="159">
        <v>0.67217322627352905</v>
      </c>
    </row>
    <row r="145" spans="1:12" ht="13.5" thickBot="1" x14ac:dyDescent="0.25">
      <c r="A145" s="207"/>
      <c r="B145" s="6" t="s">
        <v>4</v>
      </c>
      <c r="C145" s="6"/>
      <c r="D145" s="25"/>
      <c r="E145" s="36" t="s">
        <v>13</v>
      </c>
      <c r="F145" s="54">
        <v>521.53920000000005</v>
      </c>
      <c r="G145" s="54">
        <v>377.6</v>
      </c>
      <c r="H145" s="54">
        <f t="shared" si="8"/>
        <v>643.88267342477855</v>
      </c>
      <c r="I145" s="32"/>
      <c r="J145" s="47"/>
      <c r="K145" s="127">
        <v>0.84796115517906356</v>
      </c>
      <c r="L145" s="160">
        <v>0.73090941154831346</v>
      </c>
    </row>
    <row r="146" spans="1:12" ht="13.5" thickBot="1" x14ac:dyDescent="0.25">
      <c r="A146" s="14" t="s">
        <v>229</v>
      </c>
      <c r="B146" s="11" t="s">
        <v>0</v>
      </c>
      <c r="C146" s="11" t="s">
        <v>29</v>
      </c>
      <c r="D146" s="23">
        <v>1000</v>
      </c>
      <c r="E146" s="35" t="s">
        <v>23</v>
      </c>
      <c r="F146" s="51">
        <v>179.4</v>
      </c>
      <c r="G146" s="51">
        <v>79.2</v>
      </c>
      <c r="H146" s="51">
        <f t="shared" si="8"/>
        <v>196.10456394485061</v>
      </c>
      <c r="I146" s="12">
        <f>H146/$D146</f>
        <v>0.19610456394485062</v>
      </c>
      <c r="J146" s="46" t="s">
        <v>39</v>
      </c>
      <c r="K146" s="19">
        <v>0.78476873658748547</v>
      </c>
      <c r="L146" s="162">
        <v>0.57973609802073534</v>
      </c>
    </row>
    <row r="147" spans="1:12" x14ac:dyDescent="0.2">
      <c r="A147" s="198" t="s">
        <v>230</v>
      </c>
      <c r="B147" s="1" t="s">
        <v>0</v>
      </c>
      <c r="C147" s="1" t="s">
        <v>31</v>
      </c>
      <c r="D147" s="21">
        <v>16000</v>
      </c>
      <c r="E147" s="66" t="s">
        <v>33</v>
      </c>
      <c r="F147" s="21">
        <v>2863.2</v>
      </c>
      <c r="G147" s="21">
        <v>1638</v>
      </c>
      <c r="H147" s="21">
        <f>SQRT(F147^2+G147^2)</f>
        <v>3298.6297518818324</v>
      </c>
      <c r="I147" s="15">
        <f>H147/$D147</f>
        <v>0.20616435949261452</v>
      </c>
      <c r="J147" s="65">
        <f>H149/$D147</f>
        <v>0.54221305534154418</v>
      </c>
      <c r="K147" s="40">
        <v>0.79469836036161567</v>
      </c>
      <c r="L147" s="158">
        <v>0.55592757710854324</v>
      </c>
    </row>
    <row r="148" spans="1:12" x14ac:dyDescent="0.2">
      <c r="A148" s="199"/>
      <c r="B148" s="4" t="s">
        <v>1</v>
      </c>
      <c r="C148" s="4" t="s">
        <v>31</v>
      </c>
      <c r="D148" s="22">
        <v>16000</v>
      </c>
      <c r="E148" s="67" t="s">
        <v>24</v>
      </c>
      <c r="F148" s="71">
        <v>4884.7</v>
      </c>
      <c r="G148" s="71">
        <v>2783.4</v>
      </c>
      <c r="H148" s="71">
        <f t="shared" ref="H148:H161" si="9">SQRT(F148^2+G148^2)</f>
        <v>5622.0645362713503</v>
      </c>
      <c r="I148" s="17">
        <f>H148/$D148</f>
        <v>0.35137903351695937</v>
      </c>
      <c r="J148" s="64">
        <f>H149/$D148</f>
        <v>0.54221305534154418</v>
      </c>
      <c r="K148" s="61">
        <v>0.8353442695760781</v>
      </c>
      <c r="L148" s="159">
        <v>0.59362156346266848</v>
      </c>
    </row>
    <row r="149" spans="1:12" ht="13.5" thickBot="1" x14ac:dyDescent="0.25">
      <c r="A149" s="200"/>
      <c r="B149" s="6" t="s">
        <v>4</v>
      </c>
      <c r="C149" s="87"/>
      <c r="D149" s="89"/>
      <c r="E149" s="36" t="s">
        <v>24</v>
      </c>
      <c r="F149" s="54">
        <v>7548.2999999999993</v>
      </c>
      <c r="G149" s="54">
        <v>4276.2</v>
      </c>
      <c r="H149" s="54">
        <f t="shared" si="9"/>
        <v>8675.4088854647071</v>
      </c>
      <c r="I149" s="26"/>
      <c r="J149" s="47"/>
      <c r="K149" s="27">
        <v>0.84331611536516082</v>
      </c>
      <c r="L149" s="160">
        <v>0.57996718027547089</v>
      </c>
    </row>
    <row r="150" spans="1:12" x14ac:dyDescent="0.2">
      <c r="A150" s="205" t="s">
        <v>231</v>
      </c>
      <c r="B150" s="1" t="s">
        <v>0</v>
      </c>
      <c r="C150" s="1" t="s">
        <v>29</v>
      </c>
      <c r="D150" s="21">
        <v>4000</v>
      </c>
      <c r="E150" s="66" t="s">
        <v>52</v>
      </c>
      <c r="F150" s="21">
        <v>484.8</v>
      </c>
      <c r="G150" s="21">
        <v>284.8</v>
      </c>
      <c r="H150" s="21">
        <f t="shared" si="9"/>
        <v>562.26513318896093</v>
      </c>
      <c r="I150" s="30">
        <f>H150/$D150</f>
        <v>0.14056628329724025</v>
      </c>
      <c r="J150" s="65">
        <f>H152/$D150</f>
        <v>0.42722476519977165</v>
      </c>
      <c r="K150" s="40">
        <v>0.79688196750582896</v>
      </c>
      <c r="L150" s="158">
        <v>0.71822950216251025</v>
      </c>
    </row>
    <row r="151" spans="1:12" x14ac:dyDescent="0.2">
      <c r="A151" s="206"/>
      <c r="B151" s="4" t="s">
        <v>1</v>
      </c>
      <c r="C151" s="4" t="s">
        <v>29</v>
      </c>
      <c r="D151" s="134">
        <v>4000</v>
      </c>
      <c r="E151" s="67" t="s">
        <v>24</v>
      </c>
      <c r="F151" s="22">
        <v>909.6</v>
      </c>
      <c r="G151" s="22">
        <v>792</v>
      </c>
      <c r="H151" s="22">
        <f t="shared" si="9"/>
        <v>1206.0829822197145</v>
      </c>
      <c r="I151" s="31">
        <f>H151/$D151</f>
        <v>0.30152074555492864</v>
      </c>
      <c r="J151" s="64">
        <f>H152/$D151</f>
        <v>0.42722476519977165</v>
      </c>
      <c r="K151" s="61">
        <v>0.60890834200610344</v>
      </c>
      <c r="L151" s="159">
        <v>0.93445692883895126</v>
      </c>
    </row>
    <row r="152" spans="1:12" ht="13.5" thickBot="1" x14ac:dyDescent="0.25">
      <c r="A152" s="206"/>
      <c r="B152" s="4" t="s">
        <v>4</v>
      </c>
      <c r="C152" s="4"/>
      <c r="D152" s="22"/>
      <c r="E152" s="67" t="s">
        <v>24</v>
      </c>
      <c r="F152" s="49">
        <v>1356</v>
      </c>
      <c r="G152" s="49">
        <v>1040</v>
      </c>
      <c r="H152" s="49">
        <f t="shared" si="9"/>
        <v>1708.8990607990866</v>
      </c>
      <c r="I152" s="17"/>
      <c r="J152" s="64"/>
      <c r="K152" s="27">
        <v>0.69027935439488031</v>
      </c>
      <c r="L152" s="159">
        <v>0.84706363670175211</v>
      </c>
    </row>
    <row r="153" spans="1:12" ht="26.25" thickBot="1" x14ac:dyDescent="0.25">
      <c r="A153" s="155" t="s">
        <v>47</v>
      </c>
      <c r="B153" s="8" t="s">
        <v>1</v>
      </c>
      <c r="C153" s="8" t="s">
        <v>28</v>
      </c>
      <c r="D153" s="24">
        <v>2500</v>
      </c>
      <c r="E153" s="35" t="s">
        <v>58</v>
      </c>
      <c r="F153" s="52">
        <v>423.85599999999999</v>
      </c>
      <c r="G153" s="52">
        <v>147.6</v>
      </c>
      <c r="H153" s="51">
        <f t="shared" si="9"/>
        <v>448.82030784713828</v>
      </c>
      <c r="I153" s="12">
        <f>H153/$D153</f>
        <v>0.1795281231388553</v>
      </c>
      <c r="J153" s="50" t="s">
        <v>39</v>
      </c>
      <c r="K153" s="60">
        <v>0.79972877877700055</v>
      </c>
      <c r="L153" s="163">
        <v>0.46446279549315039</v>
      </c>
    </row>
    <row r="154" spans="1:12" x14ac:dyDescent="0.2">
      <c r="A154" s="184" t="s">
        <v>153</v>
      </c>
      <c r="B154" s="1" t="s">
        <v>0</v>
      </c>
      <c r="C154" s="1" t="s">
        <v>29</v>
      </c>
      <c r="D154" s="21">
        <v>1000</v>
      </c>
      <c r="E154" s="66" t="s">
        <v>128</v>
      </c>
      <c r="F154" s="21">
        <v>130.16800000000001</v>
      </c>
      <c r="G154" s="21">
        <v>129.19999999999999</v>
      </c>
      <c r="H154" s="21">
        <f t="shared" si="9"/>
        <v>183.40214890780317</v>
      </c>
      <c r="I154" s="30">
        <f>H154/$D154</f>
        <v>0.18340214890780315</v>
      </c>
      <c r="J154" s="65">
        <f>H156/$D154</f>
        <v>0.26652177472019056</v>
      </c>
      <c r="K154" s="40">
        <v>0.86321217102291348</v>
      </c>
      <c r="L154" s="158">
        <v>1.1138767644230581</v>
      </c>
    </row>
    <row r="155" spans="1:12" x14ac:dyDescent="0.2">
      <c r="A155" s="185"/>
      <c r="B155" s="4" t="s">
        <v>1</v>
      </c>
      <c r="C155" s="4" t="s">
        <v>29</v>
      </c>
      <c r="D155" s="22">
        <v>1000</v>
      </c>
      <c r="E155" s="67" t="s">
        <v>37</v>
      </c>
      <c r="F155" s="22">
        <v>90.4</v>
      </c>
      <c r="G155" s="22">
        <v>52</v>
      </c>
      <c r="H155" s="22">
        <f t="shared" si="9"/>
        <v>104.28882969906221</v>
      </c>
      <c r="I155" s="31">
        <f>H155/$D155</f>
        <v>0.10428882969906221</v>
      </c>
      <c r="J155" s="64">
        <f>H156/$D155</f>
        <v>0.26652177472019056</v>
      </c>
      <c r="K155" s="61">
        <v>0.76592541544001336</v>
      </c>
      <c r="L155" s="159">
        <v>0.78719700013392269</v>
      </c>
    </row>
    <row r="156" spans="1:12" ht="13.5" thickBot="1" x14ac:dyDescent="0.25">
      <c r="A156" s="185"/>
      <c r="B156" s="4" t="s">
        <v>4</v>
      </c>
      <c r="C156" s="4"/>
      <c r="D156" s="22"/>
      <c r="E156" s="67" t="s">
        <v>22</v>
      </c>
      <c r="F156" s="49">
        <v>206.58</v>
      </c>
      <c r="G156" s="49">
        <v>168.4</v>
      </c>
      <c r="H156" s="54">
        <f t="shared" si="9"/>
        <v>266.52177472019054</v>
      </c>
      <c r="I156" s="32"/>
      <c r="J156" s="64"/>
      <c r="K156" s="27">
        <v>0.89074729339615932</v>
      </c>
      <c r="L156" s="159">
        <v>0.9925306497066233</v>
      </c>
    </row>
    <row r="157" spans="1:12" ht="26.25" thickBot="1" x14ac:dyDescent="0.25">
      <c r="A157" s="14" t="s">
        <v>232</v>
      </c>
      <c r="B157" s="11" t="s">
        <v>0</v>
      </c>
      <c r="C157" s="11" t="s">
        <v>29</v>
      </c>
      <c r="D157" s="23">
        <v>1600</v>
      </c>
      <c r="E157" s="35" t="s">
        <v>32</v>
      </c>
      <c r="F157" s="51">
        <v>234.13300000000001</v>
      </c>
      <c r="G157" s="51">
        <v>131.4</v>
      </c>
      <c r="H157" s="51">
        <f t="shared" si="9"/>
        <v>268.48504928394061</v>
      </c>
      <c r="I157" s="12">
        <f>H157/$D157</f>
        <v>0.16780315580246288</v>
      </c>
      <c r="J157" s="46" t="s">
        <v>39</v>
      </c>
      <c r="K157" s="19">
        <v>0.80818780496392506</v>
      </c>
      <c r="L157" s="162">
        <v>0.76230140337073837</v>
      </c>
    </row>
    <row r="158" spans="1:12" ht="26.25" thickBot="1" x14ac:dyDescent="0.25">
      <c r="A158" s="14" t="s">
        <v>95</v>
      </c>
      <c r="B158" s="11" t="s">
        <v>0</v>
      </c>
      <c r="C158" s="11" t="s">
        <v>29</v>
      </c>
      <c r="D158" s="23">
        <v>1000</v>
      </c>
      <c r="E158" s="35" t="s">
        <v>19</v>
      </c>
      <c r="F158" s="51">
        <v>191.00000000000003</v>
      </c>
      <c r="G158" s="51">
        <v>124</v>
      </c>
      <c r="H158" s="51">
        <f t="shared" si="9"/>
        <v>227.72132091659753</v>
      </c>
      <c r="I158" s="12">
        <f>H158/$D158</f>
        <v>0.22772132091659752</v>
      </c>
      <c r="J158" s="46" t="s">
        <v>39</v>
      </c>
      <c r="K158" s="124">
        <v>0.78948236264415317</v>
      </c>
      <c r="L158" s="162">
        <v>0.73266829123218791</v>
      </c>
    </row>
    <row r="159" spans="1:12" x14ac:dyDescent="0.2">
      <c r="A159" s="205" t="s">
        <v>96</v>
      </c>
      <c r="B159" s="1" t="s">
        <v>0</v>
      </c>
      <c r="C159" s="1" t="s">
        <v>28</v>
      </c>
      <c r="D159" s="21">
        <v>1600</v>
      </c>
      <c r="E159" s="66" t="s">
        <v>5</v>
      </c>
      <c r="F159" s="21">
        <v>40.139200000000002</v>
      </c>
      <c r="G159" s="21">
        <v>21.6</v>
      </c>
      <c r="H159" s="21">
        <f t="shared" si="9"/>
        <v>45.581963281982496</v>
      </c>
      <c r="I159" s="30">
        <f>H159/$D159</f>
        <v>2.848872705123906E-2</v>
      </c>
      <c r="J159" s="65">
        <f>H161/$D159</f>
        <v>0.20458614461639382</v>
      </c>
      <c r="K159" s="128">
        <v>0.78634606134160434</v>
      </c>
      <c r="L159" s="158">
        <v>0.74024616813748256</v>
      </c>
    </row>
    <row r="160" spans="1:12" x14ac:dyDescent="0.2">
      <c r="A160" s="206"/>
      <c r="B160" s="4" t="s">
        <v>1</v>
      </c>
      <c r="C160" s="4" t="s">
        <v>28</v>
      </c>
      <c r="D160" s="22">
        <v>1600</v>
      </c>
      <c r="E160" s="67" t="s">
        <v>23</v>
      </c>
      <c r="F160" s="22">
        <v>250.4</v>
      </c>
      <c r="G160" s="22">
        <v>133.6</v>
      </c>
      <c r="H160" s="22">
        <f t="shared" si="9"/>
        <v>283.81176860729363</v>
      </c>
      <c r="I160" s="31">
        <f>H160/$D160</f>
        <v>0.17738235537955852</v>
      </c>
      <c r="J160" s="64">
        <f>H161/$D160</f>
        <v>0.20458614461639382</v>
      </c>
      <c r="K160" s="126">
        <v>0.76873098109820026</v>
      </c>
      <c r="L160" s="159">
        <v>0.69809729121754616</v>
      </c>
    </row>
    <row r="161" spans="1:12" ht="13.5" thickBot="1" x14ac:dyDescent="0.25">
      <c r="A161" s="207"/>
      <c r="B161" s="6" t="s">
        <v>4</v>
      </c>
      <c r="C161" s="6"/>
      <c r="D161" s="25"/>
      <c r="E161" s="36" t="s">
        <v>23</v>
      </c>
      <c r="F161" s="54">
        <v>287.33920000000001</v>
      </c>
      <c r="G161" s="54">
        <v>156.79999999999998</v>
      </c>
      <c r="H161" s="54">
        <f t="shared" si="9"/>
        <v>327.33783138623011</v>
      </c>
      <c r="I161" s="32"/>
      <c r="J161" s="47"/>
      <c r="K161" s="127">
        <v>0.77583748036509814</v>
      </c>
      <c r="L161" s="160">
        <v>0.70395596946269201</v>
      </c>
    </row>
    <row r="162" spans="1:12" ht="12.75" customHeight="1" x14ac:dyDescent="0.2">
      <c r="H162" s="122"/>
    </row>
    <row r="216" ht="27.6" customHeight="1" x14ac:dyDescent="0.2"/>
  </sheetData>
  <mergeCells count="61">
    <mergeCell ref="A52:A54"/>
    <mergeCell ref="A86:A88"/>
    <mergeCell ref="A83:A85"/>
    <mergeCell ref="A97:A99"/>
    <mergeCell ref="A35:A37"/>
    <mergeCell ref="A93:A95"/>
    <mergeCell ref="A41:A43"/>
    <mergeCell ref="A100:A105"/>
    <mergeCell ref="A150:A152"/>
    <mergeCell ref="A159:A161"/>
    <mergeCell ref="A38:A40"/>
    <mergeCell ref="A147:A149"/>
    <mergeCell ref="A138:A140"/>
    <mergeCell ref="A143:A145"/>
    <mergeCell ref="D2:D4"/>
    <mergeCell ref="C2:C4"/>
    <mergeCell ref="A90:A92"/>
    <mergeCell ref="A154:A156"/>
    <mergeCell ref="A55:A57"/>
    <mergeCell ref="A132:A134"/>
    <mergeCell ref="A109:A111"/>
    <mergeCell ref="A106:A108"/>
    <mergeCell ref="A118:A120"/>
    <mergeCell ref="A124:A126"/>
    <mergeCell ref="A115:A117"/>
    <mergeCell ref="A121:A123"/>
    <mergeCell ref="A5:A7"/>
    <mergeCell ref="A112:A114"/>
    <mergeCell ref="A1:D1"/>
    <mergeCell ref="A20:A22"/>
    <mergeCell ref="A23:A25"/>
    <mergeCell ref="A8:A10"/>
    <mergeCell ref="A14:A16"/>
    <mergeCell ref="A135:A137"/>
    <mergeCell ref="A127:A129"/>
    <mergeCell ref="B2:B4"/>
    <mergeCell ref="A11:A13"/>
    <mergeCell ref="A17:A19"/>
    <mergeCell ref="A29:A31"/>
    <mergeCell ref="A2:A4"/>
    <mergeCell ref="A26:A28"/>
    <mergeCell ref="A32:A34"/>
    <mergeCell ref="A44:A46"/>
    <mergeCell ref="A48:A50"/>
    <mergeCell ref="A58:A60"/>
    <mergeCell ref="A70:A72"/>
    <mergeCell ref="A77:A79"/>
    <mergeCell ref="A80:A82"/>
    <mergeCell ref="A61:A63"/>
    <mergeCell ref="A64:A66"/>
    <mergeCell ref="A67:A69"/>
    <mergeCell ref="A73:A75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104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M18" sqref="M18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7" width="6.7109375" style="72" customWidth="1"/>
    <col min="8" max="10" width="7.28515625" style="72" customWidth="1"/>
    <col min="11" max="11" width="6.7109375" style="72" customWidth="1"/>
    <col min="12" max="12" width="5.7109375" style="72" customWidth="1"/>
    <col min="13" max="13" width="11.7109375" style="72" customWidth="1"/>
    <col min="14" max="16" width="6.7109375" style="72" customWidth="1"/>
    <col min="17" max="18" width="7.28515625" style="72" customWidth="1"/>
    <col min="19" max="19" width="6.7109375" style="72" customWidth="1"/>
    <col min="20" max="16384" width="5.7109375" style="72"/>
  </cols>
  <sheetData>
    <row r="1" spans="1:12" ht="13.5" thickBot="1" x14ac:dyDescent="0.25">
      <c r="A1" s="196" t="s">
        <v>129</v>
      </c>
      <c r="B1" s="197"/>
      <c r="C1" s="197"/>
      <c r="D1" s="197"/>
      <c r="E1" s="193" t="s">
        <v>293</v>
      </c>
      <c r="F1" s="176"/>
      <c r="G1" s="176"/>
      <c r="H1" s="176"/>
      <c r="I1" s="176"/>
      <c r="J1" s="176"/>
      <c r="K1" s="176"/>
      <c r="L1" s="201"/>
    </row>
    <row r="2" spans="1:12" ht="12.75" customHeight="1" x14ac:dyDescent="0.2">
      <c r="A2" s="211" t="s">
        <v>18</v>
      </c>
      <c r="B2" s="170" t="s">
        <v>12</v>
      </c>
      <c r="C2" s="170" t="s">
        <v>27</v>
      </c>
      <c r="D2" s="170" t="s">
        <v>131</v>
      </c>
      <c r="E2" s="177" t="s">
        <v>17</v>
      </c>
      <c r="F2" s="202" t="s">
        <v>16</v>
      </c>
      <c r="G2" s="202" t="s">
        <v>15</v>
      </c>
      <c r="H2" s="179" t="s">
        <v>14</v>
      </c>
      <c r="I2" s="179" t="s">
        <v>11</v>
      </c>
      <c r="J2" s="179" t="s">
        <v>151</v>
      </c>
      <c r="K2" s="179" t="s">
        <v>2</v>
      </c>
      <c r="L2" s="182" t="s">
        <v>3</v>
      </c>
    </row>
    <row r="3" spans="1:12" ht="12.75" customHeight="1" x14ac:dyDescent="0.2">
      <c r="A3" s="191"/>
      <c r="B3" s="180"/>
      <c r="C3" s="180"/>
      <c r="D3" s="180"/>
      <c r="E3" s="178"/>
      <c r="F3" s="203"/>
      <c r="G3" s="203"/>
      <c r="H3" s="180"/>
      <c r="I3" s="180"/>
      <c r="J3" s="180"/>
      <c r="K3" s="180"/>
      <c r="L3" s="183"/>
    </row>
    <row r="4" spans="1:12" ht="12.75" customHeight="1" thickBot="1" x14ac:dyDescent="0.25">
      <c r="A4" s="192"/>
      <c r="B4" s="194"/>
      <c r="C4" s="194"/>
      <c r="D4" s="194"/>
      <c r="E4" s="195"/>
      <c r="F4" s="43" t="s">
        <v>8</v>
      </c>
      <c r="G4" s="43" t="s">
        <v>9</v>
      </c>
      <c r="H4" s="154" t="s">
        <v>10</v>
      </c>
      <c r="I4" s="194"/>
      <c r="J4" s="181"/>
      <c r="K4" s="194"/>
      <c r="L4" s="204"/>
    </row>
    <row r="5" spans="1:12" x14ac:dyDescent="0.2">
      <c r="A5" s="187" t="s">
        <v>233</v>
      </c>
      <c r="B5" s="1" t="s">
        <v>0</v>
      </c>
      <c r="C5" s="1" t="s">
        <v>31</v>
      </c>
      <c r="D5" s="21">
        <v>10000</v>
      </c>
      <c r="E5" s="66"/>
      <c r="F5" s="21">
        <v>0</v>
      </c>
      <c r="G5" s="21">
        <v>0</v>
      </c>
      <c r="H5" s="21">
        <f>SQRT(F5^2+G5^2)</f>
        <v>0</v>
      </c>
      <c r="I5" s="15">
        <f>H5/$D5</f>
        <v>0</v>
      </c>
      <c r="J5" s="65">
        <f>H7/$D5</f>
        <v>0.35302597823956244</v>
      </c>
      <c r="K5" s="16"/>
      <c r="L5" s="158"/>
    </row>
    <row r="6" spans="1:12" x14ac:dyDescent="0.2">
      <c r="A6" s="188"/>
      <c r="B6" s="4" t="s">
        <v>1</v>
      </c>
      <c r="C6" s="4" t="s">
        <v>51</v>
      </c>
      <c r="D6" s="22">
        <v>10000</v>
      </c>
      <c r="E6" s="67" t="s">
        <v>130</v>
      </c>
      <c r="F6" s="22">
        <v>2989.44</v>
      </c>
      <c r="G6" s="22">
        <v>1877.76</v>
      </c>
      <c r="H6" s="22">
        <f>SQRT(F6^2+G6^2)</f>
        <v>3530.2597823956244</v>
      </c>
      <c r="I6" s="17">
        <f>H6/$D6</f>
        <v>0.35302597823956244</v>
      </c>
      <c r="J6" s="64">
        <f>H7/$D6</f>
        <v>0.35302597823956244</v>
      </c>
      <c r="K6" s="139">
        <v>0.72528447123933704</v>
      </c>
      <c r="L6" s="159">
        <v>0.63891789538170229</v>
      </c>
    </row>
    <row r="7" spans="1:12" ht="13.5" thickBot="1" x14ac:dyDescent="0.25">
      <c r="A7" s="189"/>
      <c r="B7" s="6" t="s">
        <v>4</v>
      </c>
      <c r="C7" s="6"/>
      <c r="D7" s="25"/>
      <c r="E7" s="36" t="s">
        <v>130</v>
      </c>
      <c r="F7" s="54">
        <v>2989.44</v>
      </c>
      <c r="G7" s="54">
        <v>1877.76</v>
      </c>
      <c r="H7" s="54">
        <f>SQRT(F7^2+G7^2)</f>
        <v>3530.2597823956244</v>
      </c>
      <c r="I7" s="26"/>
      <c r="J7" s="47"/>
      <c r="K7" s="98">
        <v>0.72528447123933704</v>
      </c>
      <c r="L7" s="160">
        <v>0.63891789538170229</v>
      </c>
    </row>
    <row r="8" spans="1:12" x14ac:dyDescent="0.2">
      <c r="A8" s="209" t="s">
        <v>234</v>
      </c>
      <c r="B8" s="29" t="s">
        <v>0</v>
      </c>
      <c r="C8" s="29" t="s">
        <v>31</v>
      </c>
      <c r="D8" s="38">
        <v>16000</v>
      </c>
      <c r="E8" s="78" t="s">
        <v>130</v>
      </c>
      <c r="F8" s="38">
        <v>3406.2000000000003</v>
      </c>
      <c r="G8" s="38">
        <v>1909.2</v>
      </c>
      <c r="H8" s="21">
        <f t="shared" ref="H8:H22" si="0">SQRT(F8^2+G8^2)</f>
        <v>3904.7718345634489</v>
      </c>
      <c r="I8" s="15">
        <f>H8/$D8</f>
        <v>0.24404823966021555</v>
      </c>
      <c r="J8" s="65">
        <f>H10/$D8</f>
        <v>0.55097446813010309</v>
      </c>
      <c r="K8" s="37">
        <v>0.73778329523459252</v>
      </c>
      <c r="L8" s="164">
        <v>0.56394310848684936</v>
      </c>
    </row>
    <row r="9" spans="1:12" x14ac:dyDescent="0.2">
      <c r="A9" s="188"/>
      <c r="B9" s="4" t="s">
        <v>1</v>
      </c>
      <c r="C9" s="4" t="s">
        <v>31</v>
      </c>
      <c r="D9" s="22">
        <v>16000</v>
      </c>
      <c r="E9" s="67" t="s">
        <v>24</v>
      </c>
      <c r="F9" s="22">
        <v>4443</v>
      </c>
      <c r="G9" s="22">
        <v>2362.2000000000003</v>
      </c>
      <c r="H9" s="22">
        <f t="shared" si="0"/>
        <v>5031.9218833364257</v>
      </c>
      <c r="I9" s="17">
        <f>H9/$D9</f>
        <v>0.31449511770852662</v>
      </c>
      <c r="J9" s="64">
        <f>H10/$D9</f>
        <v>0.55097446813010309</v>
      </c>
      <c r="K9" s="139">
        <v>0.70600540081619367</v>
      </c>
      <c r="L9" s="159">
        <v>0.52153203265091908</v>
      </c>
    </row>
    <row r="10" spans="1:12" ht="13.5" thickBot="1" x14ac:dyDescent="0.25">
      <c r="A10" s="189"/>
      <c r="B10" s="6" t="s">
        <v>4</v>
      </c>
      <c r="C10" s="6"/>
      <c r="D10" s="25"/>
      <c r="E10" s="36" t="s">
        <v>24</v>
      </c>
      <c r="F10" s="54">
        <v>7722.6</v>
      </c>
      <c r="G10" s="54">
        <v>4251.6000000000004</v>
      </c>
      <c r="H10" s="54">
        <f t="shared" si="0"/>
        <v>8815.5914900816497</v>
      </c>
      <c r="I10" s="26"/>
      <c r="J10" s="47"/>
      <c r="K10" s="98">
        <v>0.72958725297776872</v>
      </c>
      <c r="L10" s="160">
        <v>0.54034568425616814</v>
      </c>
    </row>
    <row r="11" spans="1:12" x14ac:dyDescent="0.2">
      <c r="A11" s="187" t="s">
        <v>235</v>
      </c>
      <c r="B11" s="1" t="s">
        <v>0</v>
      </c>
      <c r="C11" s="1" t="s">
        <v>31</v>
      </c>
      <c r="D11" s="132">
        <v>16000</v>
      </c>
      <c r="E11" s="66" t="s">
        <v>26</v>
      </c>
      <c r="F11" s="21">
        <v>2472.1999999999998</v>
      </c>
      <c r="G11" s="21">
        <v>3065.4</v>
      </c>
      <c r="H11" s="21">
        <f t="shared" si="0"/>
        <v>3938.0769418588052</v>
      </c>
      <c r="I11" s="15">
        <f>H11/$D11</f>
        <v>0.24612980886617533</v>
      </c>
      <c r="J11" s="65">
        <f>H13/$D11</f>
        <v>0.46992854726144262</v>
      </c>
      <c r="K11" s="16">
        <v>0.66776762056819028</v>
      </c>
      <c r="L11" s="158">
        <v>1.4809265813156838</v>
      </c>
    </row>
    <row r="12" spans="1:12" x14ac:dyDescent="0.2">
      <c r="A12" s="188"/>
      <c r="B12" s="4" t="s">
        <v>1</v>
      </c>
      <c r="C12" s="4" t="s">
        <v>31</v>
      </c>
      <c r="D12" s="134">
        <v>10000</v>
      </c>
      <c r="E12" s="67" t="s">
        <v>26</v>
      </c>
      <c r="F12" s="22">
        <v>2671.2</v>
      </c>
      <c r="G12" s="22">
        <v>2419</v>
      </c>
      <c r="H12" s="22">
        <f t="shared" si="0"/>
        <v>3603.730073132559</v>
      </c>
      <c r="I12" s="17">
        <f>H12/$D12</f>
        <v>0.36037300731325589</v>
      </c>
      <c r="J12" s="64">
        <f>H13/$D12</f>
        <v>0.75188567561830821</v>
      </c>
      <c r="K12" s="139">
        <v>0.79291708453793885</v>
      </c>
      <c r="L12" s="159">
        <v>1.01452010219622</v>
      </c>
    </row>
    <row r="13" spans="1:12" ht="13.5" thickBot="1" x14ac:dyDescent="0.25">
      <c r="A13" s="189"/>
      <c r="B13" s="6" t="s">
        <v>4</v>
      </c>
      <c r="C13" s="6"/>
      <c r="D13" s="25"/>
      <c r="E13" s="36" t="s">
        <v>26</v>
      </c>
      <c r="F13" s="54">
        <v>5143.3999999999996</v>
      </c>
      <c r="G13" s="54">
        <v>5484.4</v>
      </c>
      <c r="H13" s="54">
        <f t="shared" si="0"/>
        <v>7518.8567561830823</v>
      </c>
      <c r="I13" s="26"/>
      <c r="J13" s="47"/>
      <c r="K13" s="98">
        <v>0.72632028013842254</v>
      </c>
      <c r="L13" s="160">
        <v>1.2118061016118979</v>
      </c>
    </row>
    <row r="14" spans="1:12" x14ac:dyDescent="0.2">
      <c r="A14" s="187" t="s">
        <v>236</v>
      </c>
      <c r="B14" s="1" t="s">
        <v>0</v>
      </c>
      <c r="C14" s="1" t="s">
        <v>69</v>
      </c>
      <c r="D14" s="21">
        <v>6300</v>
      </c>
      <c r="E14" s="66" t="s">
        <v>24</v>
      </c>
      <c r="F14" s="21">
        <v>654.4</v>
      </c>
      <c r="G14" s="21">
        <v>699.2</v>
      </c>
      <c r="H14" s="21">
        <f t="shared" si="0"/>
        <v>957.66382410530684</v>
      </c>
      <c r="I14" s="15">
        <f>H14/$D14</f>
        <v>0.15201013081036616</v>
      </c>
      <c r="J14" s="65">
        <f>H16/$D14</f>
        <v>0.15201013081036616</v>
      </c>
      <c r="K14" s="16">
        <v>0.65657589232676217</v>
      </c>
      <c r="L14" s="158">
        <v>1.0937894073139978</v>
      </c>
    </row>
    <row r="15" spans="1:12" x14ac:dyDescent="0.2">
      <c r="A15" s="188"/>
      <c r="B15" s="4" t="s">
        <v>1</v>
      </c>
      <c r="C15" s="4" t="s">
        <v>69</v>
      </c>
      <c r="D15" s="22">
        <v>6300</v>
      </c>
      <c r="E15" s="67"/>
      <c r="F15" s="22">
        <v>0</v>
      </c>
      <c r="G15" s="22">
        <v>0</v>
      </c>
      <c r="H15" s="22">
        <f t="shared" si="0"/>
        <v>0</v>
      </c>
      <c r="I15" s="17">
        <f>H15/$D15</f>
        <v>0</v>
      </c>
      <c r="J15" s="64">
        <f>H16/$D15</f>
        <v>0.15201013081036616</v>
      </c>
      <c r="K15" s="139"/>
      <c r="L15" s="159"/>
    </row>
    <row r="16" spans="1:12" ht="13.5" thickBot="1" x14ac:dyDescent="0.25">
      <c r="A16" s="189"/>
      <c r="B16" s="6" t="s">
        <v>4</v>
      </c>
      <c r="C16" s="6"/>
      <c r="D16" s="25"/>
      <c r="E16" s="36" t="s">
        <v>24</v>
      </c>
      <c r="F16" s="54">
        <v>654.4</v>
      </c>
      <c r="G16" s="54">
        <v>699.2</v>
      </c>
      <c r="H16" s="54">
        <f t="shared" si="0"/>
        <v>957.66382410530684</v>
      </c>
      <c r="I16" s="26"/>
      <c r="J16" s="47"/>
      <c r="K16" s="98">
        <v>0.65657589232676217</v>
      </c>
      <c r="L16" s="160">
        <v>1.0937894073139978</v>
      </c>
    </row>
    <row r="17" spans="1:12" x14ac:dyDescent="0.2">
      <c r="A17" s="187" t="s">
        <v>237</v>
      </c>
      <c r="B17" s="1" t="s">
        <v>0</v>
      </c>
      <c r="C17" s="1" t="s">
        <v>28</v>
      </c>
      <c r="D17" s="21">
        <v>2500</v>
      </c>
      <c r="E17" s="66" t="s">
        <v>33</v>
      </c>
      <c r="F17" s="21">
        <v>211.20000000000002</v>
      </c>
      <c r="G17" s="21">
        <v>171.6</v>
      </c>
      <c r="H17" s="21">
        <f t="shared" si="0"/>
        <v>272.12497129076559</v>
      </c>
      <c r="I17" s="15">
        <f>H17/$D17</f>
        <v>0.10884998851630623</v>
      </c>
      <c r="J17" s="65">
        <f>H19/$D17</f>
        <v>0.10884998851630623</v>
      </c>
      <c r="K17" s="16">
        <v>0.81981748169539603</v>
      </c>
      <c r="L17" s="158">
        <v>0.86181520850367965</v>
      </c>
    </row>
    <row r="18" spans="1:12" x14ac:dyDescent="0.2">
      <c r="A18" s="188"/>
      <c r="B18" s="4" t="s">
        <v>1</v>
      </c>
      <c r="C18" s="4" t="s">
        <v>56</v>
      </c>
      <c r="D18" s="22">
        <v>2500</v>
      </c>
      <c r="E18" s="67"/>
      <c r="F18" s="22">
        <v>0</v>
      </c>
      <c r="G18" s="22">
        <v>0</v>
      </c>
      <c r="H18" s="22">
        <f t="shared" si="0"/>
        <v>0</v>
      </c>
      <c r="I18" s="17">
        <f>H18/$D18</f>
        <v>0</v>
      </c>
      <c r="J18" s="64">
        <f>H19/$D18</f>
        <v>0.10884998851630623</v>
      </c>
      <c r="K18" s="139"/>
      <c r="L18" s="159"/>
    </row>
    <row r="19" spans="1:12" ht="13.5" thickBot="1" x14ac:dyDescent="0.25">
      <c r="A19" s="189"/>
      <c r="B19" s="6" t="s">
        <v>4</v>
      </c>
      <c r="C19" s="6"/>
      <c r="D19" s="25"/>
      <c r="E19" s="36" t="s">
        <v>33</v>
      </c>
      <c r="F19" s="54">
        <v>211.20000000000002</v>
      </c>
      <c r="G19" s="54">
        <v>171.6</v>
      </c>
      <c r="H19" s="54">
        <f t="shared" si="0"/>
        <v>272.12497129076559</v>
      </c>
      <c r="I19" s="26"/>
      <c r="J19" s="47"/>
      <c r="K19" s="98">
        <v>0.81981748169539603</v>
      </c>
      <c r="L19" s="160">
        <v>0.86181520850367965</v>
      </c>
    </row>
    <row r="20" spans="1:12" x14ac:dyDescent="0.2">
      <c r="A20" s="187" t="s">
        <v>238</v>
      </c>
      <c r="B20" s="1" t="s">
        <v>0</v>
      </c>
      <c r="C20" s="1" t="s">
        <v>31</v>
      </c>
      <c r="D20" s="21">
        <v>16000</v>
      </c>
      <c r="E20" s="66" t="s">
        <v>19</v>
      </c>
      <c r="F20" s="21">
        <v>5086.4000000000005</v>
      </c>
      <c r="G20" s="21">
        <v>2103.1999999999998</v>
      </c>
      <c r="H20" s="21">
        <f t="shared" si="0"/>
        <v>5504.0816854403611</v>
      </c>
      <c r="I20" s="15">
        <f>H20/$D20</f>
        <v>0.34400510534002254</v>
      </c>
      <c r="J20" s="65">
        <f>H22/$D20</f>
        <v>0.57607085067724095</v>
      </c>
      <c r="K20" s="16">
        <v>0.89754623323064087</v>
      </c>
      <c r="L20" s="158">
        <v>0.37514867972405047</v>
      </c>
    </row>
    <row r="21" spans="1:12" x14ac:dyDescent="0.2">
      <c r="A21" s="188"/>
      <c r="B21" s="4" t="s">
        <v>1</v>
      </c>
      <c r="C21" s="4" t="s">
        <v>31</v>
      </c>
      <c r="D21" s="22">
        <v>16000</v>
      </c>
      <c r="E21" s="67" t="s">
        <v>21</v>
      </c>
      <c r="F21" s="22">
        <v>3775.2000000000003</v>
      </c>
      <c r="G21" s="22">
        <v>748</v>
      </c>
      <c r="H21" s="22">
        <f t="shared" si="0"/>
        <v>3848.5892272363913</v>
      </c>
      <c r="I21" s="17">
        <f>H21/$D21</f>
        <v>0.24053682670227444</v>
      </c>
      <c r="J21" s="64">
        <f>H22/$D21</f>
        <v>0.57607085067724095</v>
      </c>
      <c r="K21" s="139">
        <v>0.93849001674136878</v>
      </c>
      <c r="L21" s="159">
        <v>0.18577034283353991</v>
      </c>
    </row>
    <row r="22" spans="1:12" ht="13.5" thickBot="1" x14ac:dyDescent="0.25">
      <c r="A22" s="189"/>
      <c r="B22" s="6" t="s">
        <v>4</v>
      </c>
      <c r="C22" s="6"/>
      <c r="D22" s="25"/>
      <c r="E22" s="36" t="s">
        <v>35</v>
      </c>
      <c r="F22" s="54">
        <v>8773.6</v>
      </c>
      <c r="G22" s="54">
        <v>2824.8</v>
      </c>
      <c r="H22" s="54">
        <f t="shared" si="0"/>
        <v>9217.1336108358555</v>
      </c>
      <c r="I22" s="26"/>
      <c r="J22" s="47"/>
      <c r="K22" s="98">
        <v>0.92432549289166299</v>
      </c>
      <c r="L22" s="160">
        <v>0.29289078268670099</v>
      </c>
    </row>
    <row r="23" spans="1:12" ht="26.25" thickBot="1" x14ac:dyDescent="0.25">
      <c r="A23" s="18" t="s">
        <v>239</v>
      </c>
      <c r="B23" s="11" t="s">
        <v>0</v>
      </c>
      <c r="C23" s="10" t="s">
        <v>28</v>
      </c>
      <c r="D23" s="112">
        <v>2500</v>
      </c>
      <c r="E23" s="35" t="s">
        <v>58</v>
      </c>
      <c r="F23" s="51">
        <v>145.20000000000002</v>
      </c>
      <c r="G23" s="51">
        <v>79.2</v>
      </c>
      <c r="H23" s="51">
        <f>SQRT(F23^2+G23^2)</f>
        <v>165.39552593707003</v>
      </c>
      <c r="I23" s="12">
        <f>H23/$D23</f>
        <v>6.6158210374828011E-2</v>
      </c>
      <c r="J23" s="46" t="s">
        <v>39</v>
      </c>
      <c r="K23" s="19">
        <v>0.71885074349098677</v>
      </c>
      <c r="L23" s="162">
        <v>0.73942307692307696</v>
      </c>
    </row>
    <row r="24" spans="1:12" x14ac:dyDescent="0.2">
      <c r="A24" s="184" t="s">
        <v>240</v>
      </c>
      <c r="B24" s="91" t="s">
        <v>0</v>
      </c>
      <c r="C24" s="91" t="s">
        <v>28</v>
      </c>
      <c r="D24" s="70">
        <v>4000</v>
      </c>
      <c r="E24" s="33" t="s">
        <v>23</v>
      </c>
      <c r="F24" s="21">
        <v>627.84</v>
      </c>
      <c r="G24" s="21">
        <v>205.92000000000002</v>
      </c>
      <c r="H24" s="21">
        <f>SQRT(F24^2+G24^2)</f>
        <v>660.74663222751281</v>
      </c>
      <c r="I24" s="15">
        <f>H24/$D24</f>
        <v>0.16518665805687821</v>
      </c>
      <c r="J24" s="65">
        <f>H26/$D24</f>
        <v>0.43690609151166571</v>
      </c>
      <c r="K24" s="16">
        <v>0.76652682274476969</v>
      </c>
      <c r="L24" s="158">
        <v>0.37920528119842578</v>
      </c>
    </row>
    <row r="25" spans="1:12" x14ac:dyDescent="0.2">
      <c r="A25" s="185"/>
      <c r="B25" s="92" t="s">
        <v>1</v>
      </c>
      <c r="C25" s="121" t="s">
        <v>29</v>
      </c>
      <c r="D25" s="93">
        <v>3200</v>
      </c>
      <c r="E25" s="34" t="s">
        <v>24</v>
      </c>
      <c r="F25" s="22">
        <v>1036.8</v>
      </c>
      <c r="G25" s="22">
        <v>542.88</v>
      </c>
      <c r="H25" s="22">
        <f>SQRT(F25^2+G25^2)</f>
        <v>1170.3302672322886</v>
      </c>
      <c r="I25" s="17">
        <f>H25/$D25</f>
        <v>0.36572820851009019</v>
      </c>
      <c r="J25" s="64">
        <f>H26/$D25</f>
        <v>0.54613261438958216</v>
      </c>
      <c r="K25" s="139">
        <v>0.74955411025063357</v>
      </c>
      <c r="L25" s="159">
        <v>0.44049673594957578</v>
      </c>
    </row>
    <row r="26" spans="1:12" ht="13.5" thickBot="1" x14ac:dyDescent="0.25">
      <c r="A26" s="185"/>
      <c r="B26" s="92" t="s">
        <v>4</v>
      </c>
      <c r="C26" s="92"/>
      <c r="D26" s="93"/>
      <c r="E26" s="34" t="s">
        <v>24</v>
      </c>
      <c r="F26" s="49">
        <v>1581.12</v>
      </c>
      <c r="G26" s="49">
        <v>744.48</v>
      </c>
      <c r="H26" s="49">
        <f>SQRT(F26^2+G26^2)</f>
        <v>1747.6243660466628</v>
      </c>
      <c r="I26" s="17"/>
      <c r="J26" s="64"/>
      <c r="K26" s="139">
        <v>0.79138544204922889</v>
      </c>
      <c r="L26" s="159">
        <v>0.41772778720996034</v>
      </c>
    </row>
    <row r="27" spans="1:12" x14ac:dyDescent="0.2">
      <c r="A27" s="205" t="s">
        <v>57</v>
      </c>
      <c r="B27" s="1" t="s">
        <v>0</v>
      </c>
      <c r="C27" s="1" t="s">
        <v>29</v>
      </c>
      <c r="D27" s="21">
        <v>1600</v>
      </c>
      <c r="E27" s="66" t="s">
        <v>24</v>
      </c>
      <c r="F27" s="81">
        <v>552.08000000000004</v>
      </c>
      <c r="G27" s="81">
        <v>424.8</v>
      </c>
      <c r="H27" s="81">
        <f t="shared" ref="H27:H90" si="1">SQRT(F27^2+G27^2)</f>
        <v>696.59698994468818</v>
      </c>
      <c r="I27" s="15">
        <f>H27/$D27</f>
        <v>0.43537311871543011</v>
      </c>
      <c r="J27" s="65">
        <f>H29/$D27</f>
        <v>0.43537311871543011</v>
      </c>
      <c r="K27" s="16">
        <v>0.64291773902827265</v>
      </c>
      <c r="L27" s="158">
        <v>0.73481863518495028</v>
      </c>
    </row>
    <row r="28" spans="1:12" x14ac:dyDescent="0.2">
      <c r="A28" s="206"/>
      <c r="B28" s="4" t="s">
        <v>1</v>
      </c>
      <c r="C28" s="4" t="s">
        <v>28</v>
      </c>
      <c r="D28" s="22">
        <v>1600</v>
      </c>
      <c r="E28" s="67"/>
      <c r="F28" s="83">
        <v>0</v>
      </c>
      <c r="G28" s="83">
        <v>0</v>
      </c>
      <c r="H28" s="83">
        <f t="shared" si="1"/>
        <v>0</v>
      </c>
      <c r="I28" s="17">
        <f>H28/$D28</f>
        <v>0</v>
      </c>
      <c r="J28" s="64">
        <f>H29/$D28</f>
        <v>0.43537311871543011</v>
      </c>
      <c r="K28" s="139"/>
      <c r="L28" s="159"/>
    </row>
    <row r="29" spans="1:12" ht="13.5" thickBot="1" x14ac:dyDescent="0.25">
      <c r="A29" s="207"/>
      <c r="B29" s="6" t="s">
        <v>4</v>
      </c>
      <c r="C29" s="6"/>
      <c r="D29" s="25"/>
      <c r="E29" s="36" t="s">
        <v>24</v>
      </c>
      <c r="F29" s="58">
        <v>552.08000000000004</v>
      </c>
      <c r="G29" s="58">
        <v>424.8</v>
      </c>
      <c r="H29" s="58">
        <f t="shared" si="1"/>
        <v>696.59698994468818</v>
      </c>
      <c r="I29" s="26"/>
      <c r="J29" s="47"/>
      <c r="K29" s="98">
        <v>0.64291773902827265</v>
      </c>
      <c r="L29" s="160">
        <v>0.73481863518495028</v>
      </c>
    </row>
    <row r="30" spans="1:12" x14ac:dyDescent="0.2">
      <c r="A30" s="184" t="s">
        <v>241</v>
      </c>
      <c r="B30" s="1" t="s">
        <v>0</v>
      </c>
      <c r="C30" s="1" t="s">
        <v>28</v>
      </c>
      <c r="D30" s="21">
        <v>2500</v>
      </c>
      <c r="E30" s="66" t="s">
        <v>21</v>
      </c>
      <c r="F30" s="81">
        <v>227.52</v>
      </c>
      <c r="G30" s="81">
        <v>216.8</v>
      </c>
      <c r="H30" s="21">
        <f t="shared" si="1"/>
        <v>314.27311434483227</v>
      </c>
      <c r="I30" s="15">
        <f>H30/$D30</f>
        <v>0.12570924573793291</v>
      </c>
      <c r="J30" s="65">
        <f>H32/$D30</f>
        <v>0.20321354537530217</v>
      </c>
      <c r="K30" s="16">
        <v>0.49499517826522527</v>
      </c>
      <c r="L30" s="158">
        <v>0.82895426805457917</v>
      </c>
    </row>
    <row r="31" spans="1:12" x14ac:dyDescent="0.2">
      <c r="A31" s="185"/>
      <c r="B31" s="4" t="s">
        <v>1</v>
      </c>
      <c r="C31" s="4" t="s">
        <v>28</v>
      </c>
      <c r="D31" s="22">
        <v>2500</v>
      </c>
      <c r="E31" s="67" t="s">
        <v>24</v>
      </c>
      <c r="F31" s="83">
        <v>167.20000000000002</v>
      </c>
      <c r="G31" s="83">
        <v>124.8</v>
      </c>
      <c r="H31" s="22">
        <f t="shared" si="1"/>
        <v>208.64055214650867</v>
      </c>
      <c r="I31" s="17">
        <f>H31/$D31</f>
        <v>8.3456220858603464E-2</v>
      </c>
      <c r="J31" s="64">
        <f>H32/$D31</f>
        <v>0.20321354537530217</v>
      </c>
      <c r="K31" s="139">
        <v>0.75665184729420754</v>
      </c>
      <c r="L31" s="159">
        <v>0.7922411462557446</v>
      </c>
    </row>
    <row r="32" spans="1:12" ht="13.5" thickBot="1" x14ac:dyDescent="0.25">
      <c r="A32" s="186"/>
      <c r="B32" s="6" t="s">
        <v>4</v>
      </c>
      <c r="C32" s="6"/>
      <c r="D32" s="25"/>
      <c r="E32" s="36" t="s">
        <v>19</v>
      </c>
      <c r="F32" s="58">
        <v>385.92</v>
      </c>
      <c r="G32" s="58">
        <v>330.4</v>
      </c>
      <c r="H32" s="54">
        <f t="shared" si="1"/>
        <v>508.03386343825542</v>
      </c>
      <c r="I32" s="26"/>
      <c r="J32" s="47"/>
      <c r="K32" s="98">
        <v>0.61651208820169956</v>
      </c>
      <c r="L32" s="160">
        <v>0.81031102764324059</v>
      </c>
    </row>
    <row r="33" spans="1:12" x14ac:dyDescent="0.2">
      <c r="A33" s="184" t="s">
        <v>242</v>
      </c>
      <c r="B33" s="1" t="s">
        <v>0</v>
      </c>
      <c r="C33" s="1" t="s">
        <v>29</v>
      </c>
      <c r="D33" s="21">
        <v>4000</v>
      </c>
      <c r="E33" s="66" t="s">
        <v>21</v>
      </c>
      <c r="F33" s="21">
        <v>588.20000000000005</v>
      </c>
      <c r="G33" s="21">
        <v>1636.8</v>
      </c>
      <c r="H33" s="21">
        <f t="shared" si="1"/>
        <v>1739.2795864955121</v>
      </c>
      <c r="I33" s="15">
        <f>H33/$D33</f>
        <v>0.43481989662387804</v>
      </c>
      <c r="J33" s="65">
        <f>H35/$D33</f>
        <v>0.98942221144463904</v>
      </c>
      <c r="K33" s="16">
        <v>0.73313070139842806</v>
      </c>
      <c r="L33" s="158">
        <v>3.6541255572972609</v>
      </c>
    </row>
    <row r="34" spans="1:12" x14ac:dyDescent="0.2">
      <c r="A34" s="185"/>
      <c r="B34" s="4" t="s">
        <v>1</v>
      </c>
      <c r="C34" s="4" t="s">
        <v>29</v>
      </c>
      <c r="D34" s="22">
        <v>4000</v>
      </c>
      <c r="E34" s="67" t="s">
        <v>24</v>
      </c>
      <c r="F34" s="22">
        <v>1418.4</v>
      </c>
      <c r="G34" s="22">
        <v>1840.8</v>
      </c>
      <c r="H34" s="22">
        <f t="shared" si="1"/>
        <v>2323.8767609320421</v>
      </c>
      <c r="I34" s="17">
        <f>H34/$D34</f>
        <v>0.58096919023301052</v>
      </c>
      <c r="J34" s="64">
        <f>H35/$D34</f>
        <v>0.98942221144463904</v>
      </c>
      <c r="K34" s="139">
        <v>0.88857442440844647</v>
      </c>
      <c r="L34" s="159">
        <v>1.2872491986228183</v>
      </c>
    </row>
    <row r="35" spans="1:12" ht="13.5" thickBot="1" x14ac:dyDescent="0.25">
      <c r="A35" s="186"/>
      <c r="B35" s="6" t="s">
        <v>4</v>
      </c>
      <c r="C35" s="6"/>
      <c r="D35" s="25"/>
      <c r="E35" s="36" t="s">
        <v>26</v>
      </c>
      <c r="F35" s="54">
        <v>2186.6</v>
      </c>
      <c r="G35" s="54">
        <v>3298.8</v>
      </c>
      <c r="H35" s="54">
        <f t="shared" si="1"/>
        <v>3957.6888457785562</v>
      </c>
      <c r="I35" s="26"/>
      <c r="J35" s="47"/>
      <c r="K35" s="98">
        <v>0.82731641763988784</v>
      </c>
      <c r="L35" s="160">
        <v>1.7825792854620848</v>
      </c>
    </row>
    <row r="36" spans="1:12" x14ac:dyDescent="0.2">
      <c r="A36" s="184" t="s">
        <v>243</v>
      </c>
      <c r="B36" s="1" t="s">
        <v>0</v>
      </c>
      <c r="C36" s="1" t="s">
        <v>29</v>
      </c>
      <c r="D36" s="21">
        <v>1000</v>
      </c>
      <c r="E36" s="66" t="s">
        <v>37</v>
      </c>
      <c r="F36" s="21">
        <v>13.731999999999999</v>
      </c>
      <c r="G36" s="21">
        <v>14.8</v>
      </c>
      <c r="H36" s="21">
        <f t="shared" si="1"/>
        <v>20.18929974020892</v>
      </c>
      <c r="I36" s="15">
        <f>H36/$D36</f>
        <v>2.0189299740208919E-2</v>
      </c>
      <c r="J36" s="65">
        <f>H38/$D36</f>
        <v>2.7383174103817843E-2</v>
      </c>
      <c r="K36" s="16">
        <v>0.83216305269062507</v>
      </c>
      <c r="L36" s="158">
        <v>1.0991778386786166</v>
      </c>
    </row>
    <row r="37" spans="1:12" x14ac:dyDescent="0.2">
      <c r="A37" s="185"/>
      <c r="B37" s="4" t="s">
        <v>1</v>
      </c>
      <c r="C37" s="4" t="s">
        <v>29</v>
      </c>
      <c r="D37" s="22">
        <v>1000</v>
      </c>
      <c r="E37" s="67" t="s">
        <v>59</v>
      </c>
      <c r="F37" s="83">
        <v>5.2</v>
      </c>
      <c r="G37" s="83">
        <v>7.6000000000000005</v>
      </c>
      <c r="H37" s="83">
        <f t="shared" si="1"/>
        <v>9.2086915465770716</v>
      </c>
      <c r="I37" s="17">
        <f>H37/$D37</f>
        <v>9.2086915465770715E-3</v>
      </c>
      <c r="J37" s="64">
        <f>H38/$D37</f>
        <v>2.7383174103817843E-2</v>
      </c>
      <c r="K37" s="139">
        <v>0.70547401512440777</v>
      </c>
      <c r="L37" s="159">
        <v>2.005763688760807</v>
      </c>
    </row>
    <row r="38" spans="1:12" ht="13.5" thickBot="1" x14ac:dyDescent="0.25">
      <c r="A38" s="186"/>
      <c r="B38" s="6" t="s">
        <v>4</v>
      </c>
      <c r="C38" s="6"/>
      <c r="D38" s="25"/>
      <c r="E38" s="36" t="s">
        <v>37</v>
      </c>
      <c r="F38" s="54">
        <v>17.332000000000001</v>
      </c>
      <c r="G38" s="54">
        <v>21.200000000000003</v>
      </c>
      <c r="H38" s="54">
        <f t="shared" si="1"/>
        <v>27.383174103817844</v>
      </c>
      <c r="I38" s="26"/>
      <c r="J38" s="47"/>
      <c r="K38" s="98">
        <v>0.84359075612106449</v>
      </c>
      <c r="L38" s="160">
        <v>1.2845442224972012</v>
      </c>
    </row>
    <row r="39" spans="1:12" x14ac:dyDescent="0.2">
      <c r="A39" s="184" t="s">
        <v>244</v>
      </c>
      <c r="B39" s="1" t="s">
        <v>0</v>
      </c>
      <c r="C39" s="1" t="s">
        <v>29</v>
      </c>
      <c r="D39" s="21">
        <v>1000</v>
      </c>
      <c r="E39" s="66"/>
      <c r="F39" s="21">
        <v>0</v>
      </c>
      <c r="G39" s="21">
        <v>0</v>
      </c>
      <c r="H39" s="21">
        <f t="shared" si="1"/>
        <v>0</v>
      </c>
      <c r="I39" s="15">
        <f>H39/$D39</f>
        <v>0</v>
      </c>
      <c r="J39" s="65">
        <f>H41/$D39</f>
        <v>6.5816715202142981E-2</v>
      </c>
      <c r="K39" s="16"/>
      <c r="L39" s="158" t="s">
        <v>39</v>
      </c>
    </row>
    <row r="40" spans="1:12" x14ac:dyDescent="0.2">
      <c r="A40" s="185"/>
      <c r="B40" s="4" t="s">
        <v>1</v>
      </c>
      <c r="C40" s="4" t="s">
        <v>29</v>
      </c>
      <c r="D40" s="22">
        <v>1000</v>
      </c>
      <c r="E40" s="67" t="s">
        <v>13</v>
      </c>
      <c r="F40" s="22">
        <v>42.800000000000004</v>
      </c>
      <c r="G40" s="22">
        <v>50</v>
      </c>
      <c r="H40" s="22">
        <f t="shared" si="1"/>
        <v>65.816715202142987</v>
      </c>
      <c r="I40" s="17">
        <f>H40/$D40</f>
        <v>6.5816715202142981E-2</v>
      </c>
      <c r="J40" s="64">
        <f>H41/$D40</f>
        <v>6.5816715202142981E-2</v>
      </c>
      <c r="K40" s="139">
        <v>0.75934579439252325</v>
      </c>
      <c r="L40" s="159" t="s">
        <v>39</v>
      </c>
    </row>
    <row r="41" spans="1:12" ht="13.5" thickBot="1" x14ac:dyDescent="0.25">
      <c r="A41" s="186"/>
      <c r="B41" s="6" t="s">
        <v>4</v>
      </c>
      <c r="C41" s="6"/>
      <c r="D41" s="25"/>
      <c r="E41" s="67" t="s">
        <v>13</v>
      </c>
      <c r="F41" s="22">
        <v>42.800000000000004</v>
      </c>
      <c r="G41" s="22">
        <v>50</v>
      </c>
      <c r="H41" s="54">
        <f t="shared" si="1"/>
        <v>65.816715202142987</v>
      </c>
      <c r="I41" s="26"/>
      <c r="J41" s="47"/>
      <c r="K41" s="98">
        <v>0.75934579439252325</v>
      </c>
      <c r="L41" s="160" t="s">
        <v>39</v>
      </c>
    </row>
    <row r="42" spans="1:12" x14ac:dyDescent="0.2">
      <c r="A42" s="184" t="s">
        <v>61</v>
      </c>
      <c r="B42" s="1" t="s">
        <v>0</v>
      </c>
      <c r="C42" s="1" t="s">
        <v>29</v>
      </c>
      <c r="D42" s="21">
        <v>1600</v>
      </c>
      <c r="E42" s="66" t="s">
        <v>59</v>
      </c>
      <c r="F42" s="81">
        <v>445.87</v>
      </c>
      <c r="G42" s="21">
        <v>270.60000000000002</v>
      </c>
      <c r="H42" s="21">
        <f t="shared" si="1"/>
        <v>521.55960052519401</v>
      </c>
      <c r="I42" s="15">
        <f>H42/$D42</f>
        <v>0.32597475032824624</v>
      </c>
      <c r="J42" s="65">
        <f>H44/$D42</f>
        <v>0.90612180584345281</v>
      </c>
      <c r="K42" s="16">
        <v>0.7530325338060968</v>
      </c>
      <c r="L42" s="158">
        <v>0.57258553650035571</v>
      </c>
    </row>
    <row r="43" spans="1:12" x14ac:dyDescent="0.2">
      <c r="A43" s="185"/>
      <c r="B43" s="4" t="s">
        <v>1</v>
      </c>
      <c r="C43" s="4" t="s">
        <v>29</v>
      </c>
      <c r="D43" s="22">
        <v>1600</v>
      </c>
      <c r="E43" s="67" t="s">
        <v>26</v>
      </c>
      <c r="F43" s="83">
        <v>590.4</v>
      </c>
      <c r="G43" s="22">
        <v>787.2</v>
      </c>
      <c r="H43" s="22">
        <f t="shared" si="1"/>
        <v>984</v>
      </c>
      <c r="I43" s="17">
        <f>H43/$D43</f>
        <v>0.61499999999999999</v>
      </c>
      <c r="J43" s="64">
        <f>H44/$D43</f>
        <v>0.90612180584345281</v>
      </c>
      <c r="K43" s="139">
        <v>0.50651928617543951</v>
      </c>
      <c r="L43" s="159">
        <v>1.3511872126860949</v>
      </c>
    </row>
    <row r="44" spans="1:12" ht="13.5" thickBot="1" x14ac:dyDescent="0.25">
      <c r="A44" s="186"/>
      <c r="B44" s="6" t="s">
        <v>4</v>
      </c>
      <c r="C44" s="6"/>
      <c r="D44" s="25"/>
      <c r="E44" s="36" t="s">
        <v>26</v>
      </c>
      <c r="F44" s="58">
        <v>999.072</v>
      </c>
      <c r="G44" s="54">
        <v>1050.5999999999999</v>
      </c>
      <c r="H44" s="54">
        <f t="shared" si="1"/>
        <v>1449.7948893495245</v>
      </c>
      <c r="I44" s="26"/>
      <c r="J44" s="47"/>
      <c r="K44" s="98">
        <v>0.60240503053729588</v>
      </c>
      <c r="L44" s="160">
        <v>0.93482589963969087</v>
      </c>
    </row>
    <row r="45" spans="1:12" x14ac:dyDescent="0.2">
      <c r="A45" s="184" t="s">
        <v>70</v>
      </c>
      <c r="B45" s="1" t="s">
        <v>0</v>
      </c>
      <c r="C45" s="1" t="s">
        <v>29</v>
      </c>
      <c r="D45" s="21">
        <v>1600</v>
      </c>
      <c r="E45" s="66" t="s">
        <v>24</v>
      </c>
      <c r="F45" s="81">
        <v>140.10000000000002</v>
      </c>
      <c r="G45" s="81">
        <v>108.60000000000001</v>
      </c>
      <c r="H45" s="21">
        <f t="shared" si="1"/>
        <v>177.26243256821229</v>
      </c>
      <c r="I45" s="15">
        <f>H45/$D45</f>
        <v>0.11078902035513268</v>
      </c>
      <c r="J45" s="65">
        <f>H47/$D45</f>
        <v>0.11078902035513268</v>
      </c>
      <c r="K45" s="16">
        <v>0.79957790316086008</v>
      </c>
      <c r="L45" s="158">
        <v>0.7032560354062739</v>
      </c>
    </row>
    <row r="46" spans="1:12" x14ac:dyDescent="0.2">
      <c r="A46" s="185"/>
      <c r="B46" s="4" t="s">
        <v>1</v>
      </c>
      <c r="C46" s="4" t="s">
        <v>29</v>
      </c>
      <c r="D46" s="22">
        <v>1600</v>
      </c>
      <c r="E46" s="67"/>
      <c r="F46" s="83">
        <v>0</v>
      </c>
      <c r="G46" s="83">
        <v>0</v>
      </c>
      <c r="H46" s="22">
        <f t="shared" si="1"/>
        <v>0</v>
      </c>
      <c r="I46" s="17">
        <f>H46/$D46</f>
        <v>0</v>
      </c>
      <c r="J46" s="64">
        <f>H47/$D46</f>
        <v>0.11078902035513268</v>
      </c>
      <c r="K46" s="139"/>
      <c r="L46" s="159"/>
    </row>
    <row r="47" spans="1:12" ht="13.5" thickBot="1" x14ac:dyDescent="0.25">
      <c r="A47" s="186"/>
      <c r="B47" s="6" t="s">
        <v>4</v>
      </c>
      <c r="C47" s="6"/>
      <c r="D47" s="25"/>
      <c r="E47" s="36" t="s">
        <v>24</v>
      </c>
      <c r="F47" s="58">
        <v>140.10000000000002</v>
      </c>
      <c r="G47" s="58">
        <v>108.60000000000001</v>
      </c>
      <c r="H47" s="54">
        <f t="shared" si="1"/>
        <v>177.26243256821229</v>
      </c>
      <c r="I47" s="26"/>
      <c r="J47" s="47"/>
      <c r="K47" s="98">
        <v>0.79957790316086008</v>
      </c>
      <c r="L47" s="160">
        <v>0.7032560354062739</v>
      </c>
    </row>
    <row r="48" spans="1:12" ht="26.25" thickBot="1" x14ac:dyDescent="0.25">
      <c r="A48" s="14" t="s">
        <v>245</v>
      </c>
      <c r="B48" s="11" t="s">
        <v>0</v>
      </c>
      <c r="C48" s="11" t="s">
        <v>29</v>
      </c>
      <c r="D48" s="23">
        <v>1600</v>
      </c>
      <c r="E48" s="35"/>
      <c r="F48" s="51">
        <v>0</v>
      </c>
      <c r="G48" s="51">
        <v>0</v>
      </c>
      <c r="H48" s="51">
        <f t="shared" si="1"/>
        <v>0</v>
      </c>
      <c r="I48" s="12">
        <f>H48/$D48</f>
        <v>0</v>
      </c>
      <c r="J48" s="46" t="s">
        <v>39</v>
      </c>
      <c r="K48" s="19"/>
      <c r="L48" s="162"/>
    </row>
    <row r="49" spans="1:12" x14ac:dyDescent="0.2">
      <c r="A49" s="184" t="s">
        <v>246</v>
      </c>
      <c r="B49" s="1" t="s">
        <v>0</v>
      </c>
      <c r="C49" s="1" t="s">
        <v>157</v>
      </c>
      <c r="D49" s="21">
        <v>4000</v>
      </c>
      <c r="E49" s="66" t="s">
        <v>26</v>
      </c>
      <c r="F49" s="21">
        <v>42</v>
      </c>
      <c r="G49" s="21">
        <v>19.600000000000001</v>
      </c>
      <c r="H49" s="21">
        <f t="shared" si="1"/>
        <v>46.348247000291174</v>
      </c>
      <c r="I49" s="15">
        <f>H49/$D49</f>
        <v>1.1587061750072793E-2</v>
      </c>
      <c r="J49" s="65">
        <f>H51/$D49</f>
        <v>1.2369417932950605E-2</v>
      </c>
      <c r="K49" s="16">
        <v>0.72088212520037442</v>
      </c>
      <c r="L49" s="158">
        <v>0.52720079129574671</v>
      </c>
    </row>
    <row r="50" spans="1:12" x14ac:dyDescent="0.2">
      <c r="A50" s="185"/>
      <c r="B50" s="4" t="s">
        <v>1</v>
      </c>
      <c r="C50" s="4" t="s">
        <v>157</v>
      </c>
      <c r="D50" s="22">
        <v>4000</v>
      </c>
      <c r="E50" s="67" t="s">
        <v>53</v>
      </c>
      <c r="F50" s="22">
        <v>4.2</v>
      </c>
      <c r="G50" s="22">
        <v>2.8000000000000003</v>
      </c>
      <c r="H50" s="22">
        <f t="shared" si="1"/>
        <v>5.0477717856495854</v>
      </c>
      <c r="I50" s="17">
        <f>H50/$D50</f>
        <v>1.2619429464123964E-3</v>
      </c>
      <c r="J50" s="64">
        <f>H51/$D50</f>
        <v>1.2369417932950605E-2</v>
      </c>
      <c r="K50" s="139">
        <v>0.7157515552328132</v>
      </c>
      <c r="L50" s="159">
        <v>0.86956521739130455</v>
      </c>
    </row>
    <row r="51" spans="1:12" ht="13.5" thickBot="1" x14ac:dyDescent="0.25">
      <c r="A51" s="186"/>
      <c r="B51" s="6" t="s">
        <v>4</v>
      </c>
      <c r="C51" s="6"/>
      <c r="D51" s="25"/>
      <c r="E51" s="36" t="s">
        <v>26</v>
      </c>
      <c r="F51" s="54">
        <v>44.8</v>
      </c>
      <c r="G51" s="54">
        <v>21</v>
      </c>
      <c r="H51" s="54">
        <f t="shared" si="1"/>
        <v>49.477671731802417</v>
      </c>
      <c r="I51" s="26"/>
      <c r="J51" s="47"/>
      <c r="K51" s="98">
        <v>0.74544022648326025</v>
      </c>
      <c r="L51" s="160">
        <v>0.55575702629193113</v>
      </c>
    </row>
    <row r="52" spans="1:12" x14ac:dyDescent="0.2">
      <c r="A52" s="187" t="s">
        <v>247</v>
      </c>
      <c r="B52" s="1" t="s">
        <v>0</v>
      </c>
      <c r="C52" s="1" t="s">
        <v>31</v>
      </c>
      <c r="D52" s="21">
        <v>10000</v>
      </c>
      <c r="E52" s="66" t="s">
        <v>24</v>
      </c>
      <c r="F52" s="21">
        <v>2552</v>
      </c>
      <c r="G52" s="21">
        <v>1975.6000000000001</v>
      </c>
      <c r="H52" s="21">
        <f t="shared" si="1"/>
        <v>3227.3362638559993</v>
      </c>
      <c r="I52" s="15">
        <f>H52/$D52</f>
        <v>0.32273362638559994</v>
      </c>
      <c r="J52" s="65">
        <f>H54/$D52</f>
        <v>0.72586625434717655</v>
      </c>
      <c r="K52" s="16">
        <v>0.69803905236143593</v>
      </c>
      <c r="L52" s="158">
        <v>0.7334411972899183</v>
      </c>
    </row>
    <row r="53" spans="1:12" x14ac:dyDescent="0.2">
      <c r="A53" s="188"/>
      <c r="B53" s="4" t="s">
        <v>1</v>
      </c>
      <c r="C53" s="4" t="s">
        <v>31</v>
      </c>
      <c r="D53" s="22">
        <v>10000</v>
      </c>
      <c r="E53" s="67" t="s">
        <v>24</v>
      </c>
      <c r="F53" s="22">
        <v>3207.6</v>
      </c>
      <c r="G53" s="22">
        <v>2442</v>
      </c>
      <c r="H53" s="22">
        <f t="shared" si="1"/>
        <v>4031.3845958925822</v>
      </c>
      <c r="I53" s="17">
        <f>H53/$D53</f>
        <v>0.4031384595892582</v>
      </c>
      <c r="J53" s="64">
        <f>H54/$D53</f>
        <v>0.72586625434717655</v>
      </c>
      <c r="K53" s="139">
        <v>0.69675692383324606</v>
      </c>
      <c r="L53" s="159">
        <v>0.79554867589842293</v>
      </c>
    </row>
    <row r="54" spans="1:12" ht="13.5" thickBot="1" x14ac:dyDescent="0.25">
      <c r="A54" s="189"/>
      <c r="B54" s="6" t="s">
        <v>4</v>
      </c>
      <c r="C54" s="6"/>
      <c r="D54" s="25"/>
      <c r="E54" s="36" t="s">
        <v>24</v>
      </c>
      <c r="F54" s="54">
        <v>5759.6</v>
      </c>
      <c r="G54" s="54">
        <v>4417.6000000000004</v>
      </c>
      <c r="H54" s="54">
        <f t="shared" si="1"/>
        <v>7258.6625434717653</v>
      </c>
      <c r="I54" s="26"/>
      <c r="J54" s="47"/>
      <c r="K54" s="98">
        <v>0.69708589561511325</v>
      </c>
      <c r="L54" s="160">
        <v>0.76742748563448637</v>
      </c>
    </row>
    <row r="55" spans="1:12" x14ac:dyDescent="0.2">
      <c r="A55" s="184" t="s">
        <v>248</v>
      </c>
      <c r="B55" s="1" t="s">
        <v>0</v>
      </c>
      <c r="C55" s="1" t="s">
        <v>28</v>
      </c>
      <c r="D55" s="21">
        <v>1600</v>
      </c>
      <c r="E55" s="66" t="s">
        <v>52</v>
      </c>
      <c r="F55" s="132">
        <v>202.8</v>
      </c>
      <c r="G55" s="132">
        <v>170</v>
      </c>
      <c r="H55" s="132">
        <f t="shared" si="1"/>
        <v>264.62773853094086</v>
      </c>
      <c r="I55" s="15">
        <f>H55/$D55</f>
        <v>0.16539233658183805</v>
      </c>
      <c r="J55" s="65">
        <f>H57/$D55</f>
        <v>0.26129832089012744</v>
      </c>
      <c r="K55" s="16">
        <v>0.67763806706114416</v>
      </c>
      <c r="L55" s="158" t="s">
        <v>39</v>
      </c>
    </row>
    <row r="56" spans="1:12" x14ac:dyDescent="0.2">
      <c r="A56" s="185"/>
      <c r="B56" s="4" t="s">
        <v>1</v>
      </c>
      <c r="C56" s="4" t="s">
        <v>29</v>
      </c>
      <c r="D56" s="22">
        <v>1600</v>
      </c>
      <c r="E56" s="67" t="s">
        <v>23</v>
      </c>
      <c r="F56" s="134">
        <v>127.8</v>
      </c>
      <c r="G56" s="134">
        <v>100</v>
      </c>
      <c r="H56" s="134">
        <f t="shared" si="1"/>
        <v>162.27396587253298</v>
      </c>
      <c r="I56" s="17">
        <f>H56/$D56</f>
        <v>0.10142122867033311</v>
      </c>
      <c r="J56" s="64">
        <f>H57/$D56</f>
        <v>0.26129832089012744</v>
      </c>
      <c r="K56" s="139">
        <v>0.70735524256651039</v>
      </c>
      <c r="L56" s="159" t="s">
        <v>39</v>
      </c>
    </row>
    <row r="57" spans="1:12" ht="13.5" thickBot="1" x14ac:dyDescent="0.25">
      <c r="A57" s="186"/>
      <c r="B57" s="6" t="s">
        <v>4</v>
      </c>
      <c r="C57" s="6"/>
      <c r="D57" s="25"/>
      <c r="E57" s="36" t="s">
        <v>130</v>
      </c>
      <c r="F57" s="136">
        <v>319.20000000000005</v>
      </c>
      <c r="G57" s="136">
        <v>270</v>
      </c>
      <c r="H57" s="136">
        <f t="shared" si="1"/>
        <v>418.07731342420391</v>
      </c>
      <c r="I57" s="26"/>
      <c r="J57" s="47"/>
      <c r="K57" s="98">
        <v>0.7137374686716792</v>
      </c>
      <c r="L57" s="160" t="s">
        <v>39</v>
      </c>
    </row>
    <row r="58" spans="1:12" x14ac:dyDescent="0.2">
      <c r="A58" s="184" t="s">
        <v>62</v>
      </c>
      <c r="B58" s="1" t="s">
        <v>0</v>
      </c>
      <c r="C58" s="1" t="s">
        <v>28</v>
      </c>
      <c r="D58" s="21">
        <v>1000</v>
      </c>
      <c r="E58" s="66" t="s">
        <v>24</v>
      </c>
      <c r="F58" s="132">
        <v>242.13200000000001</v>
      </c>
      <c r="G58" s="132">
        <v>213</v>
      </c>
      <c r="H58" s="132">
        <f t="shared" si="1"/>
        <v>322.48551195983981</v>
      </c>
      <c r="I58" s="15">
        <f>H58/$D58</f>
        <v>0.32248551195983982</v>
      </c>
      <c r="J58" s="65">
        <f>H60/$D58</f>
        <v>0.32248551195983982</v>
      </c>
      <c r="K58" s="16">
        <v>0.56931637482107789</v>
      </c>
      <c r="L58" s="158">
        <v>1.0526712724342624</v>
      </c>
    </row>
    <row r="59" spans="1:12" x14ac:dyDescent="0.2">
      <c r="A59" s="185"/>
      <c r="B59" s="4" t="s">
        <v>1</v>
      </c>
      <c r="C59" s="4" t="s">
        <v>28</v>
      </c>
      <c r="D59" s="22">
        <v>1000</v>
      </c>
      <c r="E59" s="67"/>
      <c r="F59" s="134">
        <v>0</v>
      </c>
      <c r="G59" s="134">
        <v>0</v>
      </c>
      <c r="H59" s="134">
        <f t="shared" si="1"/>
        <v>0</v>
      </c>
      <c r="I59" s="17">
        <f>H59/$D59</f>
        <v>0</v>
      </c>
      <c r="J59" s="64">
        <f>H60/$D59</f>
        <v>0.32248551195983982</v>
      </c>
      <c r="K59" s="139"/>
      <c r="L59" s="159"/>
    </row>
    <row r="60" spans="1:12" ht="13.5" thickBot="1" x14ac:dyDescent="0.25">
      <c r="A60" s="186"/>
      <c r="B60" s="6" t="s">
        <v>4</v>
      </c>
      <c r="C60" s="6"/>
      <c r="D60" s="25"/>
      <c r="E60" s="36" t="s">
        <v>24</v>
      </c>
      <c r="F60" s="136">
        <v>242.13200000000001</v>
      </c>
      <c r="G60" s="136">
        <v>213</v>
      </c>
      <c r="H60" s="136">
        <f t="shared" si="1"/>
        <v>322.48551195983981</v>
      </c>
      <c r="I60" s="26"/>
      <c r="J60" s="47"/>
      <c r="K60" s="98">
        <v>0.56931637482107789</v>
      </c>
      <c r="L60" s="160">
        <v>1.0526712724342624</v>
      </c>
    </row>
    <row r="61" spans="1:12" ht="13.5" thickBot="1" x14ac:dyDescent="0.25">
      <c r="A61" s="14" t="s">
        <v>63</v>
      </c>
      <c r="B61" s="11" t="s">
        <v>0</v>
      </c>
      <c r="C61" s="11" t="s">
        <v>29</v>
      </c>
      <c r="D61" s="23">
        <v>1000</v>
      </c>
      <c r="E61" s="35" t="s">
        <v>24</v>
      </c>
      <c r="F61" s="51">
        <v>249.458</v>
      </c>
      <c r="G61" s="51">
        <v>255</v>
      </c>
      <c r="H61" s="51">
        <f t="shared" si="1"/>
        <v>356.72719795944914</v>
      </c>
      <c r="I61" s="12">
        <f>H61/$D61</f>
        <v>0.35672719795944913</v>
      </c>
      <c r="J61" s="46" t="s">
        <v>39</v>
      </c>
      <c r="K61" s="123">
        <v>0.5950104267826124</v>
      </c>
      <c r="L61" s="162">
        <v>1.1261215139247134</v>
      </c>
    </row>
    <row r="62" spans="1:12" x14ac:dyDescent="0.2">
      <c r="A62" s="184" t="s">
        <v>60</v>
      </c>
      <c r="B62" s="1" t="s">
        <v>0</v>
      </c>
      <c r="C62" s="1" t="s">
        <v>29</v>
      </c>
      <c r="D62" s="21">
        <v>1000</v>
      </c>
      <c r="E62" s="66" t="s">
        <v>52</v>
      </c>
      <c r="F62" s="21">
        <v>311.63799999999998</v>
      </c>
      <c r="G62" s="21">
        <v>246</v>
      </c>
      <c r="H62" s="21">
        <f t="shared" si="1"/>
        <v>397.03179097397225</v>
      </c>
      <c r="I62" s="15">
        <f>H62/$D62</f>
        <v>0.39703179097397223</v>
      </c>
      <c r="J62" s="65">
        <f>H64/$D62</f>
        <v>0.4409345479592181</v>
      </c>
      <c r="K62" s="16">
        <v>0.44115529015960803</v>
      </c>
      <c r="L62" s="158">
        <v>0.89292611953750689</v>
      </c>
    </row>
    <row r="63" spans="1:12" x14ac:dyDescent="0.2">
      <c r="A63" s="185"/>
      <c r="B63" s="4" t="s">
        <v>1</v>
      </c>
      <c r="C63" s="4" t="s">
        <v>28</v>
      </c>
      <c r="D63" s="22">
        <v>1000</v>
      </c>
      <c r="E63" s="67" t="s">
        <v>21</v>
      </c>
      <c r="F63" s="22">
        <v>220.8</v>
      </c>
      <c r="G63" s="22">
        <v>192</v>
      </c>
      <c r="H63" s="22">
        <f t="shared" si="1"/>
        <v>292.6032125592609</v>
      </c>
      <c r="I63" s="17">
        <f>H63/$D63</f>
        <v>0.29260321255926092</v>
      </c>
      <c r="J63" s="64">
        <f>H64/$D63</f>
        <v>0.4409345479592181</v>
      </c>
      <c r="K63" s="139">
        <v>0.49880222124177931</v>
      </c>
      <c r="L63" s="159">
        <v>0.85005671077504719</v>
      </c>
    </row>
    <row r="64" spans="1:12" ht="13.5" thickBot="1" x14ac:dyDescent="0.25">
      <c r="A64" s="186"/>
      <c r="B64" s="6" t="s">
        <v>4</v>
      </c>
      <c r="C64" s="6"/>
      <c r="D64" s="25"/>
      <c r="E64" s="36" t="s">
        <v>25</v>
      </c>
      <c r="F64" s="54">
        <v>368.32799999999997</v>
      </c>
      <c r="G64" s="54">
        <v>242.40000000000003</v>
      </c>
      <c r="H64" s="54">
        <f t="shared" si="1"/>
        <v>440.93454795921809</v>
      </c>
      <c r="I64" s="26"/>
      <c r="J64" s="47"/>
      <c r="K64" s="98">
        <v>0.72761195318235095</v>
      </c>
      <c r="L64" s="160">
        <v>0.87321181436946671</v>
      </c>
    </row>
    <row r="65" spans="1:12" x14ac:dyDescent="0.2">
      <c r="A65" s="187" t="s">
        <v>249</v>
      </c>
      <c r="B65" s="1" t="s">
        <v>0</v>
      </c>
      <c r="C65" s="1" t="s">
        <v>31</v>
      </c>
      <c r="D65" s="21">
        <v>16000</v>
      </c>
      <c r="E65" s="66" t="s">
        <v>23</v>
      </c>
      <c r="F65" s="21">
        <v>3841.2000000000003</v>
      </c>
      <c r="G65" s="21">
        <v>1425.6000000000001</v>
      </c>
      <c r="H65" s="21">
        <f t="shared" si="1"/>
        <v>4097.2128087274159</v>
      </c>
      <c r="I65" s="15">
        <f>H65/$D65</f>
        <v>0.25607580054546347</v>
      </c>
      <c r="J65" s="65">
        <f>H67/$D65</f>
        <v>0.29706645089945782</v>
      </c>
      <c r="K65" s="16">
        <v>0.83771058258145681</v>
      </c>
      <c r="L65" s="158">
        <v>0.33773377337733768</v>
      </c>
    </row>
    <row r="66" spans="1:12" x14ac:dyDescent="0.2">
      <c r="A66" s="188"/>
      <c r="B66" s="4" t="s">
        <v>1</v>
      </c>
      <c r="C66" s="4" t="s">
        <v>31</v>
      </c>
      <c r="D66" s="22">
        <v>16000</v>
      </c>
      <c r="E66" s="67" t="s">
        <v>26</v>
      </c>
      <c r="F66" s="22">
        <v>1108.8</v>
      </c>
      <c r="G66" s="22">
        <v>673.2</v>
      </c>
      <c r="H66" s="22">
        <f t="shared" si="1"/>
        <v>1297.1644768494086</v>
      </c>
      <c r="I66" s="17">
        <f>H66/$D66</f>
        <v>8.1072779803088038E-2</v>
      </c>
      <c r="J66" s="64">
        <f>H67/$D66</f>
        <v>0.29706645089945782</v>
      </c>
      <c r="K66" s="139">
        <v>0.59699330298269626</v>
      </c>
      <c r="L66" s="159">
        <v>0.50179928028788467</v>
      </c>
    </row>
    <row r="67" spans="1:12" ht="13.5" thickBot="1" x14ac:dyDescent="0.25">
      <c r="A67" s="189"/>
      <c r="B67" s="6" t="s">
        <v>4</v>
      </c>
      <c r="C67" s="6"/>
      <c r="D67" s="25"/>
      <c r="E67" s="36" t="s">
        <v>24</v>
      </c>
      <c r="F67" s="54">
        <v>4395.6000000000004</v>
      </c>
      <c r="G67" s="54">
        <v>1808.4</v>
      </c>
      <c r="H67" s="54">
        <f t="shared" si="1"/>
        <v>4753.0632143913253</v>
      </c>
      <c r="I67" s="26"/>
      <c r="J67" s="47"/>
      <c r="K67" s="98">
        <v>0.88249462772593668</v>
      </c>
      <c r="L67" s="160">
        <v>0.3663919541835452</v>
      </c>
    </row>
    <row r="68" spans="1:12" x14ac:dyDescent="0.2">
      <c r="A68" s="187" t="s">
        <v>68</v>
      </c>
      <c r="B68" s="1" t="s">
        <v>0</v>
      </c>
      <c r="C68" s="1" t="s">
        <v>56</v>
      </c>
      <c r="D68" s="21">
        <v>2500</v>
      </c>
      <c r="E68" s="66"/>
      <c r="F68" s="21">
        <v>0</v>
      </c>
      <c r="G68" s="21">
        <v>0</v>
      </c>
      <c r="H68" s="21">
        <f t="shared" si="1"/>
        <v>0</v>
      </c>
      <c r="I68" s="15">
        <f>H68/$D68</f>
        <v>0</v>
      </c>
      <c r="J68" s="65">
        <f>H70/$D68</f>
        <v>0.15500053240476305</v>
      </c>
      <c r="K68" s="16"/>
      <c r="L68" s="158"/>
    </row>
    <row r="69" spans="1:12" x14ac:dyDescent="0.2">
      <c r="A69" s="188"/>
      <c r="B69" s="4" t="s">
        <v>1</v>
      </c>
      <c r="C69" s="4" t="s">
        <v>28</v>
      </c>
      <c r="D69" s="22">
        <v>2500</v>
      </c>
      <c r="E69" s="67" t="s">
        <v>33</v>
      </c>
      <c r="F69" s="22">
        <v>238.256</v>
      </c>
      <c r="G69" s="22">
        <v>305.60000000000002</v>
      </c>
      <c r="H69" s="22">
        <f t="shared" si="1"/>
        <v>387.50133101190767</v>
      </c>
      <c r="I69" s="17">
        <f>H69/$D69</f>
        <v>0.15500053240476305</v>
      </c>
      <c r="J69" s="64">
        <f>H70/$D69</f>
        <v>0.15500053240476305</v>
      </c>
      <c r="K69" s="139">
        <v>0.68976171535151531</v>
      </c>
      <c r="L69" s="159">
        <v>1.147391004987085</v>
      </c>
    </row>
    <row r="70" spans="1:12" ht="13.5" thickBot="1" x14ac:dyDescent="0.25">
      <c r="A70" s="189"/>
      <c r="B70" s="6" t="s">
        <v>4</v>
      </c>
      <c r="C70" s="6"/>
      <c r="D70" s="25"/>
      <c r="E70" s="36" t="s">
        <v>33</v>
      </c>
      <c r="F70" s="54">
        <v>238.256</v>
      </c>
      <c r="G70" s="54">
        <v>305.60000000000002</v>
      </c>
      <c r="H70" s="54">
        <f t="shared" si="1"/>
        <v>387.50133101190767</v>
      </c>
      <c r="I70" s="26"/>
      <c r="J70" s="47"/>
      <c r="K70" s="98">
        <v>0.68976171535151531</v>
      </c>
      <c r="L70" s="160">
        <v>1.147391004987085</v>
      </c>
    </row>
    <row r="71" spans="1:12" x14ac:dyDescent="0.2">
      <c r="A71" s="184" t="s">
        <v>250</v>
      </c>
      <c r="B71" s="1" t="s">
        <v>0</v>
      </c>
      <c r="C71" s="1" t="s">
        <v>29</v>
      </c>
      <c r="D71" s="21">
        <v>1600</v>
      </c>
      <c r="E71" s="66"/>
      <c r="F71" s="21">
        <v>0</v>
      </c>
      <c r="G71" s="21">
        <v>0</v>
      </c>
      <c r="H71" s="21">
        <f t="shared" si="1"/>
        <v>0</v>
      </c>
      <c r="I71" s="15">
        <f>H71/$D71</f>
        <v>0</v>
      </c>
      <c r="J71" s="65">
        <f>H73/$D71</f>
        <v>0.38796916971584222</v>
      </c>
      <c r="K71" s="16"/>
      <c r="L71" s="158"/>
    </row>
    <row r="72" spans="1:12" x14ac:dyDescent="0.2">
      <c r="A72" s="185"/>
      <c r="B72" s="4" t="s">
        <v>1</v>
      </c>
      <c r="C72" s="4" t="s">
        <v>28</v>
      </c>
      <c r="D72" s="22">
        <v>1600</v>
      </c>
      <c r="E72" s="67" t="s">
        <v>26</v>
      </c>
      <c r="F72" s="22">
        <v>421.83199999999999</v>
      </c>
      <c r="G72" s="22">
        <v>455.40000000000003</v>
      </c>
      <c r="H72" s="22">
        <f t="shared" si="1"/>
        <v>620.75067154534759</v>
      </c>
      <c r="I72" s="17">
        <f>H72/$D72</f>
        <v>0.38796916971584222</v>
      </c>
      <c r="J72" s="64">
        <f>H73/$D72</f>
        <v>0.38796916971584222</v>
      </c>
      <c r="K72" s="139">
        <v>0.72840270157829989</v>
      </c>
      <c r="L72" s="159">
        <v>1.0673490030669455</v>
      </c>
    </row>
    <row r="73" spans="1:12" ht="13.5" thickBot="1" x14ac:dyDescent="0.25">
      <c r="A73" s="186"/>
      <c r="B73" s="6" t="s">
        <v>4</v>
      </c>
      <c r="C73" s="6"/>
      <c r="D73" s="25"/>
      <c r="E73" s="36" t="s">
        <v>26</v>
      </c>
      <c r="F73" s="54">
        <v>421.83199999999999</v>
      </c>
      <c r="G73" s="54">
        <v>455.40000000000003</v>
      </c>
      <c r="H73" s="54">
        <f t="shared" si="1"/>
        <v>620.75067154534759</v>
      </c>
      <c r="I73" s="26"/>
      <c r="J73" s="47"/>
      <c r="K73" s="98">
        <v>0.72840270157829989</v>
      </c>
      <c r="L73" s="160">
        <v>1.0673490030669455</v>
      </c>
    </row>
    <row r="74" spans="1:12" x14ac:dyDescent="0.2">
      <c r="A74" s="184" t="s">
        <v>251</v>
      </c>
      <c r="B74" s="1" t="s">
        <v>0</v>
      </c>
      <c r="C74" s="1" t="s">
        <v>28</v>
      </c>
      <c r="D74" s="21">
        <v>4000</v>
      </c>
      <c r="E74" s="66" t="s">
        <v>36</v>
      </c>
      <c r="F74" s="21">
        <v>1386.124</v>
      </c>
      <c r="G74" s="21">
        <v>740.4</v>
      </c>
      <c r="H74" s="21">
        <f t="shared" si="1"/>
        <v>1571.4744361191499</v>
      </c>
      <c r="I74" s="15">
        <f>H74/$D74</f>
        <v>0.39286860902978749</v>
      </c>
      <c r="J74" s="65">
        <f>H76/$D74</f>
        <v>0.44129294346952797</v>
      </c>
      <c r="K74" s="16">
        <v>0.64180135982598174</v>
      </c>
      <c r="L74" s="158">
        <v>0.61167670705737642</v>
      </c>
    </row>
    <row r="75" spans="1:12" x14ac:dyDescent="0.2">
      <c r="A75" s="185"/>
      <c r="B75" s="4" t="s">
        <v>1</v>
      </c>
      <c r="C75" s="4" t="s">
        <v>28</v>
      </c>
      <c r="D75" s="22">
        <v>4000</v>
      </c>
      <c r="E75" s="67" t="s">
        <v>26</v>
      </c>
      <c r="F75" s="22">
        <v>754.93200000000002</v>
      </c>
      <c r="G75" s="22">
        <v>444</v>
      </c>
      <c r="H75" s="22">
        <f t="shared" si="1"/>
        <v>875.81865966876956</v>
      </c>
      <c r="I75" s="17">
        <f>H75/$D75</f>
        <v>0.2189546649171924</v>
      </c>
      <c r="J75" s="64">
        <f>H76/$D75</f>
        <v>0.44129294346952797</v>
      </c>
      <c r="K75" s="139">
        <v>0.44732697460319609</v>
      </c>
      <c r="L75" s="159">
        <v>0.62918303630093841</v>
      </c>
    </row>
    <row r="76" spans="1:12" ht="13.5" thickBot="1" x14ac:dyDescent="0.25">
      <c r="A76" s="186"/>
      <c r="B76" s="6" t="s">
        <v>4</v>
      </c>
      <c r="C76" s="6"/>
      <c r="D76" s="25"/>
      <c r="E76" s="36" t="s">
        <v>26</v>
      </c>
      <c r="F76" s="54">
        <v>1502.5360000000001</v>
      </c>
      <c r="G76" s="54">
        <v>926.40000000000009</v>
      </c>
      <c r="H76" s="54">
        <f t="shared" si="1"/>
        <v>1765.1717738781119</v>
      </c>
      <c r="I76" s="26"/>
      <c r="J76" s="47"/>
      <c r="K76" s="98">
        <v>0.79313875968260261</v>
      </c>
      <c r="L76" s="160">
        <v>0.61654942254285172</v>
      </c>
    </row>
    <row r="77" spans="1:12" x14ac:dyDescent="0.2">
      <c r="A77" s="184" t="s">
        <v>252</v>
      </c>
      <c r="B77" s="1" t="s">
        <v>0</v>
      </c>
      <c r="C77" s="1" t="s">
        <v>29</v>
      </c>
      <c r="D77" s="21">
        <v>1600</v>
      </c>
      <c r="E77" s="66"/>
      <c r="F77" s="21">
        <v>0</v>
      </c>
      <c r="G77" s="21">
        <v>0</v>
      </c>
      <c r="H77" s="21">
        <f t="shared" si="1"/>
        <v>0</v>
      </c>
      <c r="I77" s="15">
        <f>H77/$D77</f>
        <v>0</v>
      </c>
      <c r="J77" s="65">
        <f>H79/$D77</f>
        <v>0.21605004788025969</v>
      </c>
      <c r="K77" s="16"/>
      <c r="L77" s="158"/>
    </row>
    <row r="78" spans="1:12" x14ac:dyDescent="0.2">
      <c r="A78" s="185"/>
      <c r="B78" s="4" t="s">
        <v>1</v>
      </c>
      <c r="C78" s="4" t="s">
        <v>29</v>
      </c>
      <c r="D78" s="22">
        <v>1600</v>
      </c>
      <c r="E78" s="67" t="s">
        <v>19</v>
      </c>
      <c r="F78" s="22">
        <v>219.55799999999999</v>
      </c>
      <c r="G78" s="22">
        <v>267</v>
      </c>
      <c r="H78" s="22">
        <f t="shared" si="1"/>
        <v>345.6800766084155</v>
      </c>
      <c r="I78" s="17">
        <f>H78/$D78</f>
        <v>0.21605004788025969</v>
      </c>
      <c r="J78" s="64">
        <f>H79/$D78</f>
        <v>0.21605004788025969</v>
      </c>
      <c r="K78" s="139">
        <v>0.62174935442805512</v>
      </c>
      <c r="L78" s="159">
        <v>1.0904321252754519</v>
      </c>
    </row>
    <row r="79" spans="1:12" ht="13.5" thickBot="1" x14ac:dyDescent="0.25">
      <c r="A79" s="186"/>
      <c r="B79" s="6" t="s">
        <v>4</v>
      </c>
      <c r="C79" s="6"/>
      <c r="D79" s="25"/>
      <c r="E79" s="36" t="s">
        <v>19</v>
      </c>
      <c r="F79" s="54">
        <v>219.55799999999999</v>
      </c>
      <c r="G79" s="54">
        <v>267</v>
      </c>
      <c r="H79" s="54">
        <f t="shared" si="1"/>
        <v>345.6800766084155</v>
      </c>
      <c r="I79" s="26"/>
      <c r="J79" s="47"/>
      <c r="K79" s="98">
        <v>0.62174935442805512</v>
      </c>
      <c r="L79" s="160">
        <v>1.0904321252754519</v>
      </c>
    </row>
    <row r="80" spans="1:12" x14ac:dyDescent="0.2">
      <c r="A80" s="187" t="s">
        <v>253</v>
      </c>
      <c r="B80" s="91" t="s">
        <v>0</v>
      </c>
      <c r="C80" s="91" t="s">
        <v>31</v>
      </c>
      <c r="D80" s="70">
        <v>10000</v>
      </c>
      <c r="E80" s="33" t="s">
        <v>130</v>
      </c>
      <c r="F80" s="21">
        <v>2402.8799999999997</v>
      </c>
      <c r="G80" s="21">
        <v>1291.2</v>
      </c>
      <c r="H80" s="21">
        <f t="shared" si="1"/>
        <v>2727.8250923400492</v>
      </c>
      <c r="I80" s="15">
        <f>H80/$D80</f>
        <v>0.27278250923400493</v>
      </c>
      <c r="J80" s="65">
        <f>H82/$D80</f>
        <v>0.58271965462153408</v>
      </c>
      <c r="K80" s="16">
        <v>0.69866006075303455</v>
      </c>
      <c r="L80" s="158">
        <v>0.56500862698097731</v>
      </c>
    </row>
    <row r="81" spans="1:12" x14ac:dyDescent="0.2">
      <c r="A81" s="188"/>
      <c r="B81" s="92" t="s">
        <v>1</v>
      </c>
      <c r="C81" s="92" t="s">
        <v>31</v>
      </c>
      <c r="D81" s="113">
        <v>10000</v>
      </c>
      <c r="E81" s="34" t="s">
        <v>130</v>
      </c>
      <c r="F81" s="22">
        <v>2697.288</v>
      </c>
      <c r="G81" s="22">
        <v>1527.4</v>
      </c>
      <c r="H81" s="22">
        <f t="shared" si="1"/>
        <v>3099.7279420852406</v>
      </c>
      <c r="I81" s="17">
        <f>H81/$D81</f>
        <v>0.30997279420852408</v>
      </c>
      <c r="J81" s="64">
        <f>H82/$D81</f>
        <v>0.58271965462153408</v>
      </c>
      <c r="K81" s="139">
        <v>0.67902582569762693</v>
      </c>
      <c r="L81" s="159">
        <v>0.54835103986369627</v>
      </c>
    </row>
    <row r="82" spans="1:12" ht="13.5" thickBot="1" x14ac:dyDescent="0.25">
      <c r="A82" s="189"/>
      <c r="B82" s="96" t="s">
        <v>4</v>
      </c>
      <c r="C82" s="96"/>
      <c r="D82" s="97"/>
      <c r="E82" s="100" t="s">
        <v>130</v>
      </c>
      <c r="F82" s="54">
        <v>5100.1679999999997</v>
      </c>
      <c r="G82" s="54">
        <v>2818.6000000000004</v>
      </c>
      <c r="H82" s="54">
        <f t="shared" si="1"/>
        <v>5827.1965462153412</v>
      </c>
      <c r="I82" s="26"/>
      <c r="J82" s="47"/>
      <c r="K82" s="98">
        <v>0.68818169267245066</v>
      </c>
      <c r="L82" s="160">
        <v>0.55623734890157017</v>
      </c>
    </row>
    <row r="83" spans="1:12" x14ac:dyDescent="0.2">
      <c r="A83" s="209" t="s">
        <v>254</v>
      </c>
      <c r="B83" s="29" t="s">
        <v>0</v>
      </c>
      <c r="C83" s="29" t="s">
        <v>28</v>
      </c>
      <c r="D83" s="138">
        <v>2500</v>
      </c>
      <c r="E83" s="78" t="s">
        <v>13</v>
      </c>
      <c r="F83" s="38">
        <v>448.8</v>
      </c>
      <c r="G83" s="38">
        <v>349.8</v>
      </c>
      <c r="H83" s="38">
        <f t="shared" si="1"/>
        <v>569.01799620047166</v>
      </c>
      <c r="I83" s="63">
        <f>H83/$D83</f>
        <v>0.22760719848018865</v>
      </c>
      <c r="J83" s="76">
        <f>H85/$D83</f>
        <v>0.22760719848018865</v>
      </c>
      <c r="K83" s="37">
        <v>0.75272329211609124</v>
      </c>
      <c r="L83" s="164">
        <v>0.89350649350649392</v>
      </c>
    </row>
    <row r="84" spans="1:12" x14ac:dyDescent="0.2">
      <c r="A84" s="188"/>
      <c r="B84" s="4" t="s">
        <v>1</v>
      </c>
      <c r="C84" s="4" t="s">
        <v>29</v>
      </c>
      <c r="D84" s="22">
        <v>6300</v>
      </c>
      <c r="E84" s="67"/>
      <c r="F84" s="22">
        <v>0</v>
      </c>
      <c r="G84" s="22">
        <v>0</v>
      </c>
      <c r="H84" s="22">
        <f t="shared" si="1"/>
        <v>0</v>
      </c>
      <c r="I84" s="17">
        <f>H84/$D84</f>
        <v>0</v>
      </c>
      <c r="J84" s="64">
        <f>H85/$D84</f>
        <v>9.0320316857217725E-2</v>
      </c>
      <c r="K84" s="139"/>
      <c r="L84" s="159"/>
    </row>
    <row r="85" spans="1:12" ht="13.5" thickBot="1" x14ac:dyDescent="0.25">
      <c r="A85" s="210"/>
      <c r="B85" s="3" t="s">
        <v>4</v>
      </c>
      <c r="C85" s="3"/>
      <c r="D85" s="45"/>
      <c r="E85" s="36" t="s">
        <v>13</v>
      </c>
      <c r="F85" s="56">
        <v>448.8</v>
      </c>
      <c r="G85" s="56">
        <v>349.8</v>
      </c>
      <c r="H85" s="54">
        <f t="shared" si="1"/>
        <v>569.01799620047166</v>
      </c>
      <c r="I85" s="26"/>
      <c r="J85" s="73"/>
      <c r="K85" s="99">
        <v>0.75272329211609124</v>
      </c>
      <c r="L85" s="161">
        <v>0.89350649350649392</v>
      </c>
    </row>
    <row r="86" spans="1:12" x14ac:dyDescent="0.2">
      <c r="A86" s="187" t="s">
        <v>255</v>
      </c>
      <c r="B86" s="1" t="s">
        <v>0</v>
      </c>
      <c r="C86" s="147" t="s">
        <v>28</v>
      </c>
      <c r="D86" s="132">
        <v>2500</v>
      </c>
      <c r="E86" s="66" t="s">
        <v>13</v>
      </c>
      <c r="F86" s="21">
        <v>361.02800000000002</v>
      </c>
      <c r="G86" s="21">
        <v>219.6</v>
      </c>
      <c r="H86" s="21">
        <f t="shared" si="1"/>
        <v>422.56996673213774</v>
      </c>
      <c r="I86" s="15">
        <f>H86/$D86</f>
        <v>0.1690279866928551</v>
      </c>
      <c r="J86" s="65">
        <f>H88/$D86</f>
        <v>0.1690279866928551</v>
      </c>
      <c r="K86" s="16">
        <v>0.78214394283456556</v>
      </c>
      <c r="L86" s="158">
        <v>0.78866223717317174</v>
      </c>
    </row>
    <row r="87" spans="1:12" x14ac:dyDescent="0.2">
      <c r="A87" s="188"/>
      <c r="B87" s="4" t="s">
        <v>1</v>
      </c>
      <c r="C87" s="137" t="s">
        <v>28</v>
      </c>
      <c r="D87" s="134">
        <v>2500</v>
      </c>
      <c r="E87" s="67"/>
      <c r="F87" s="22">
        <v>0</v>
      </c>
      <c r="G87" s="22">
        <v>0</v>
      </c>
      <c r="H87" s="22">
        <f t="shared" si="1"/>
        <v>0</v>
      </c>
      <c r="I87" s="17">
        <f>H87/$D87</f>
        <v>0</v>
      </c>
      <c r="J87" s="64">
        <f>H88/$D87</f>
        <v>0.1690279866928551</v>
      </c>
      <c r="K87" s="139"/>
      <c r="L87" s="159"/>
    </row>
    <row r="88" spans="1:12" ht="13.5" thickBot="1" x14ac:dyDescent="0.25">
      <c r="A88" s="189"/>
      <c r="B88" s="6" t="s">
        <v>4</v>
      </c>
      <c r="C88" s="6"/>
      <c r="D88" s="25"/>
      <c r="E88" s="36" t="s">
        <v>13</v>
      </c>
      <c r="F88" s="54">
        <v>361.02800000000002</v>
      </c>
      <c r="G88" s="54">
        <v>219.6</v>
      </c>
      <c r="H88" s="54">
        <f t="shared" si="1"/>
        <v>422.56996673213774</v>
      </c>
      <c r="I88" s="26"/>
      <c r="J88" s="73"/>
      <c r="K88" s="98">
        <v>0.78214394283456556</v>
      </c>
      <c r="L88" s="160">
        <v>0.78866223717317174</v>
      </c>
    </row>
    <row r="89" spans="1:12" x14ac:dyDescent="0.2">
      <c r="A89" s="184" t="s">
        <v>64</v>
      </c>
      <c r="B89" s="1" t="s">
        <v>0</v>
      </c>
      <c r="C89" s="1" t="s">
        <v>29</v>
      </c>
      <c r="D89" s="21">
        <v>1000</v>
      </c>
      <c r="E89" s="66" t="s">
        <v>25</v>
      </c>
      <c r="F89" s="21">
        <v>475.79</v>
      </c>
      <c r="G89" s="21">
        <v>424.8</v>
      </c>
      <c r="H89" s="21">
        <f t="shared" si="1"/>
        <v>637.83317889554792</v>
      </c>
      <c r="I89" s="15">
        <f>H89/$D89</f>
        <v>0.63783317889554791</v>
      </c>
      <c r="J89" s="65">
        <f>H91/$D89</f>
        <v>0.63783317889554791</v>
      </c>
      <c r="K89" s="16">
        <v>0.55529723610453707</v>
      </c>
      <c r="L89" s="158">
        <v>0.96235419915581544</v>
      </c>
    </row>
    <row r="90" spans="1:12" x14ac:dyDescent="0.2">
      <c r="A90" s="185"/>
      <c r="B90" s="4" t="s">
        <v>1</v>
      </c>
      <c r="C90" s="4" t="s">
        <v>29</v>
      </c>
      <c r="D90" s="22">
        <v>1000</v>
      </c>
      <c r="E90" s="67"/>
      <c r="F90" s="22">
        <v>0</v>
      </c>
      <c r="G90" s="22">
        <v>0</v>
      </c>
      <c r="H90" s="22">
        <f t="shared" si="1"/>
        <v>0</v>
      </c>
      <c r="I90" s="17">
        <f>H90/$D90</f>
        <v>0</v>
      </c>
      <c r="J90" s="64">
        <f>H91/$D90</f>
        <v>0.63783317889554791</v>
      </c>
      <c r="K90" s="139"/>
      <c r="L90" s="159"/>
    </row>
    <row r="91" spans="1:12" ht="13.5" thickBot="1" x14ac:dyDescent="0.25">
      <c r="A91" s="186"/>
      <c r="B91" s="6" t="s">
        <v>4</v>
      </c>
      <c r="C91" s="6"/>
      <c r="D91" s="25"/>
      <c r="E91" s="36" t="s">
        <v>25</v>
      </c>
      <c r="F91" s="54">
        <v>475.79</v>
      </c>
      <c r="G91" s="54">
        <v>424.8</v>
      </c>
      <c r="H91" s="54">
        <f t="shared" ref="H91:H103" si="2">SQRT(F91^2+G91^2)</f>
        <v>637.83317889554792</v>
      </c>
      <c r="I91" s="26"/>
      <c r="J91" s="47"/>
      <c r="K91" s="98">
        <v>0.55529723610453707</v>
      </c>
      <c r="L91" s="160">
        <v>0.96235419915581544</v>
      </c>
    </row>
    <row r="92" spans="1:12" x14ac:dyDescent="0.2">
      <c r="A92" s="184" t="s">
        <v>65</v>
      </c>
      <c r="B92" s="1" t="s">
        <v>0</v>
      </c>
      <c r="C92" s="1" t="s">
        <v>55</v>
      </c>
      <c r="D92" s="21">
        <v>1800</v>
      </c>
      <c r="E92" s="66" t="s">
        <v>25</v>
      </c>
      <c r="F92" s="21">
        <v>123.19</v>
      </c>
      <c r="G92" s="21">
        <v>148.20000000000002</v>
      </c>
      <c r="H92" s="21">
        <f t="shared" si="2"/>
        <v>192.71485697786773</v>
      </c>
      <c r="I92" s="15">
        <f>H92/$D92</f>
        <v>0.10706380943214874</v>
      </c>
      <c r="J92" s="65">
        <f>H94/$D92</f>
        <v>0.27412278952062319</v>
      </c>
      <c r="K92" s="16">
        <v>0.53167316694120526</v>
      </c>
      <c r="L92" s="158">
        <v>1.413967059741593</v>
      </c>
    </row>
    <row r="93" spans="1:12" x14ac:dyDescent="0.2">
      <c r="A93" s="185"/>
      <c r="B93" s="4" t="s">
        <v>1</v>
      </c>
      <c r="C93" s="4" t="s">
        <v>55</v>
      </c>
      <c r="D93" s="22">
        <v>1800</v>
      </c>
      <c r="E93" s="67" t="s">
        <v>130</v>
      </c>
      <c r="F93" s="22">
        <v>250.20000000000002</v>
      </c>
      <c r="G93" s="22">
        <v>191.4</v>
      </c>
      <c r="H93" s="22">
        <f t="shared" si="2"/>
        <v>315.01428539036129</v>
      </c>
      <c r="I93" s="17">
        <f>H93/$D93</f>
        <v>0.17500793632797851</v>
      </c>
      <c r="J93" s="64">
        <f>H94/$D93</f>
        <v>0.27412278952062319</v>
      </c>
      <c r="K93" s="139">
        <v>0.69966695273991564</v>
      </c>
      <c r="L93" s="159">
        <v>0.86422267481330584</v>
      </c>
    </row>
    <row r="94" spans="1:12" ht="13.5" thickBot="1" x14ac:dyDescent="0.25">
      <c r="A94" s="186"/>
      <c r="B94" s="6" t="s">
        <v>4</v>
      </c>
      <c r="C94" s="6"/>
      <c r="D94" s="25"/>
      <c r="E94" s="36" t="s">
        <v>25</v>
      </c>
      <c r="F94" s="54">
        <v>378.78999999999996</v>
      </c>
      <c r="G94" s="54">
        <v>316.20000000000005</v>
      </c>
      <c r="H94" s="54">
        <f t="shared" si="2"/>
        <v>493.42102113712178</v>
      </c>
      <c r="I94" s="26"/>
      <c r="J94" s="47"/>
      <c r="K94" s="98">
        <v>0.64985919486269694</v>
      </c>
      <c r="L94" s="160">
        <v>1.0084677910688431</v>
      </c>
    </row>
    <row r="95" spans="1:12" x14ac:dyDescent="0.2">
      <c r="A95" s="184" t="s">
        <v>66</v>
      </c>
      <c r="B95" s="1" t="s">
        <v>0</v>
      </c>
      <c r="C95" s="1" t="s">
        <v>28</v>
      </c>
      <c r="D95" s="21">
        <v>1600</v>
      </c>
      <c r="E95" s="66" t="s">
        <v>26</v>
      </c>
      <c r="F95" s="21">
        <v>341.15000000000003</v>
      </c>
      <c r="G95" s="21">
        <v>261</v>
      </c>
      <c r="H95" s="21">
        <f t="shared" si="2"/>
        <v>429.53966347707637</v>
      </c>
      <c r="I95" s="15">
        <f>H95/$D95</f>
        <v>0.26846228967317276</v>
      </c>
      <c r="J95" s="65">
        <f>H97/$D95</f>
        <v>0.39760101040686818</v>
      </c>
      <c r="K95" s="16">
        <v>0.46480313136904688</v>
      </c>
      <c r="L95" s="158">
        <v>0.81753971633147082</v>
      </c>
    </row>
    <row r="96" spans="1:12" x14ac:dyDescent="0.2">
      <c r="A96" s="185"/>
      <c r="B96" s="4" t="s">
        <v>1</v>
      </c>
      <c r="C96" s="4" t="s">
        <v>28</v>
      </c>
      <c r="D96" s="22">
        <v>1600</v>
      </c>
      <c r="E96" s="68" t="s">
        <v>24</v>
      </c>
      <c r="F96" s="22">
        <v>195.20000000000002</v>
      </c>
      <c r="G96" s="22">
        <v>160.80000000000001</v>
      </c>
      <c r="H96" s="22">
        <f t="shared" si="2"/>
        <v>252.90251086139895</v>
      </c>
      <c r="I96" s="17">
        <f>H96/$D96</f>
        <v>0.15806406928837435</v>
      </c>
      <c r="J96" s="64">
        <f>H97/$D96</f>
        <v>0.39760101040686818</v>
      </c>
      <c r="K96" s="139">
        <v>0.44892064926859804</v>
      </c>
      <c r="L96" s="159">
        <v>0.86797971918876748</v>
      </c>
    </row>
    <row r="97" spans="1:12" ht="13.5" thickBot="1" x14ac:dyDescent="0.25">
      <c r="A97" s="186"/>
      <c r="B97" s="6" t="s">
        <v>4</v>
      </c>
      <c r="C97" s="6"/>
      <c r="D97" s="25"/>
      <c r="E97" s="75" t="s">
        <v>26</v>
      </c>
      <c r="F97" s="56">
        <v>502.75</v>
      </c>
      <c r="G97" s="56">
        <v>389.8</v>
      </c>
      <c r="H97" s="54">
        <f t="shared" si="2"/>
        <v>636.16161665098912</v>
      </c>
      <c r="I97" s="26"/>
      <c r="J97" s="47"/>
      <c r="K97" s="98">
        <v>0.49210047293038295</v>
      </c>
      <c r="L97" s="161">
        <v>0.83556163122728011</v>
      </c>
    </row>
    <row r="98" spans="1:12" x14ac:dyDescent="0.2">
      <c r="A98" s="184" t="s">
        <v>67</v>
      </c>
      <c r="B98" s="91" t="s">
        <v>0</v>
      </c>
      <c r="C98" s="91" t="s">
        <v>28</v>
      </c>
      <c r="D98" s="70">
        <v>1000</v>
      </c>
      <c r="E98" s="66" t="s">
        <v>13</v>
      </c>
      <c r="F98" s="21">
        <v>44.182000000000002</v>
      </c>
      <c r="G98" s="21">
        <v>23.2</v>
      </c>
      <c r="H98" s="21">
        <f t="shared" si="2"/>
        <v>49.902796755292179</v>
      </c>
      <c r="I98" s="15">
        <f>H98/$D98</f>
        <v>4.9902796755292182E-2</v>
      </c>
      <c r="J98" s="65">
        <f>H100/$D98</f>
        <v>0.16143235671946315</v>
      </c>
      <c r="K98" s="16">
        <v>0.73024558029343223</v>
      </c>
      <c r="L98" s="158">
        <v>0.75923989471027276</v>
      </c>
    </row>
    <row r="99" spans="1:12" x14ac:dyDescent="0.2">
      <c r="A99" s="185"/>
      <c r="B99" s="92" t="s">
        <v>1</v>
      </c>
      <c r="C99" s="92" t="s">
        <v>28</v>
      </c>
      <c r="D99" s="93">
        <v>1600</v>
      </c>
      <c r="E99" s="68" t="s">
        <v>130</v>
      </c>
      <c r="F99" s="22">
        <v>93.600000000000009</v>
      </c>
      <c r="G99" s="22">
        <v>72</v>
      </c>
      <c r="H99" s="22">
        <f t="shared" si="2"/>
        <v>118.08878016136842</v>
      </c>
      <c r="I99" s="17">
        <f>H99/$D99</f>
        <v>7.3805487600855257E-2</v>
      </c>
      <c r="J99" s="64">
        <f>H100/$D99</f>
        <v>0.10089522294966446</v>
      </c>
      <c r="K99" s="139">
        <v>0.58175897185598469</v>
      </c>
      <c r="L99" s="159">
        <v>0.75479744136460525</v>
      </c>
    </row>
    <row r="100" spans="1:12" ht="13.5" thickBot="1" x14ac:dyDescent="0.25">
      <c r="A100" s="185"/>
      <c r="B100" s="92" t="s">
        <v>4</v>
      </c>
      <c r="C100" s="92"/>
      <c r="D100" s="93"/>
      <c r="E100" s="75" t="s">
        <v>130</v>
      </c>
      <c r="F100" s="56">
        <v>129.786</v>
      </c>
      <c r="G100" s="56">
        <v>96</v>
      </c>
      <c r="H100" s="56">
        <f t="shared" si="2"/>
        <v>161.43235671946314</v>
      </c>
      <c r="I100" s="48"/>
      <c r="J100" s="73"/>
      <c r="K100" s="98">
        <v>0.65151807810678797</v>
      </c>
      <c r="L100" s="161">
        <v>0.75633246533185461</v>
      </c>
    </row>
    <row r="101" spans="1:12" x14ac:dyDescent="0.2">
      <c r="A101" s="184" t="s">
        <v>256</v>
      </c>
      <c r="B101" s="1" t="s">
        <v>0</v>
      </c>
      <c r="C101" s="1" t="s">
        <v>28</v>
      </c>
      <c r="D101" s="21">
        <v>2500</v>
      </c>
      <c r="E101" s="66" t="s">
        <v>134</v>
      </c>
      <c r="F101" s="21">
        <v>221.20000000000002</v>
      </c>
      <c r="G101" s="21">
        <v>145.6</v>
      </c>
      <c r="H101" s="21">
        <f t="shared" si="2"/>
        <v>264.81842836177395</v>
      </c>
      <c r="I101" s="15">
        <f>H101/$D101</f>
        <v>0.10592737134470959</v>
      </c>
      <c r="J101" s="65">
        <f>H103/$D101</f>
        <v>0.37054908446790152</v>
      </c>
      <c r="K101" s="16">
        <v>0.73842459150816053</v>
      </c>
      <c r="L101" s="158">
        <v>0.61152089919213215</v>
      </c>
    </row>
    <row r="102" spans="1:12" x14ac:dyDescent="0.2">
      <c r="A102" s="185"/>
      <c r="B102" s="4" t="s">
        <v>1</v>
      </c>
      <c r="C102" s="4" t="s">
        <v>28</v>
      </c>
      <c r="D102" s="22">
        <v>2500</v>
      </c>
      <c r="E102" s="68" t="s">
        <v>85</v>
      </c>
      <c r="F102" s="22">
        <v>565.6</v>
      </c>
      <c r="G102" s="22">
        <v>442.40000000000003</v>
      </c>
      <c r="H102" s="22">
        <f t="shared" si="2"/>
        <v>718.06762912695081</v>
      </c>
      <c r="I102" s="17">
        <f>H102/$D102</f>
        <v>0.28722705165078033</v>
      </c>
      <c r="J102" s="64">
        <f>H103/$D102</f>
        <v>0.37054908446790152</v>
      </c>
      <c r="K102" s="139">
        <v>0.60541053407531964</v>
      </c>
      <c r="L102" s="159">
        <v>0.79566935899639091</v>
      </c>
    </row>
    <row r="103" spans="1:12" ht="13.5" thickBot="1" x14ac:dyDescent="0.25">
      <c r="A103" s="186"/>
      <c r="B103" s="6" t="s">
        <v>4</v>
      </c>
      <c r="C103" s="6"/>
      <c r="D103" s="25"/>
      <c r="E103" s="36" t="s">
        <v>85</v>
      </c>
      <c r="F103" s="54">
        <v>750.40000000000009</v>
      </c>
      <c r="G103" s="54">
        <v>543.20000000000005</v>
      </c>
      <c r="H103" s="54">
        <f t="shared" si="2"/>
        <v>926.37271116975387</v>
      </c>
      <c r="I103" s="26"/>
      <c r="J103" s="47"/>
      <c r="K103" s="98">
        <v>0.67898364770838604</v>
      </c>
      <c r="L103" s="160">
        <v>0.73517193630279232</v>
      </c>
    </row>
    <row r="104" spans="1:12" ht="12.75" customHeight="1" x14ac:dyDescent="0.2"/>
  </sheetData>
  <mergeCells count="46">
    <mergeCell ref="A86:A88"/>
    <mergeCell ref="A5:A7"/>
    <mergeCell ref="D2:D4"/>
    <mergeCell ref="A20:A22"/>
    <mergeCell ref="A30:A32"/>
    <mergeCell ref="A33:A35"/>
    <mergeCell ref="A58:A60"/>
    <mergeCell ref="A24:A26"/>
    <mergeCell ref="A52:A54"/>
    <mergeCell ref="A45:A47"/>
    <mergeCell ref="A92:A94"/>
    <mergeCell ref="A98:A100"/>
    <mergeCell ref="A17:A19"/>
    <mergeCell ref="A1:D1"/>
    <mergeCell ref="A101:A103"/>
    <mergeCell ref="A68:A70"/>
    <mergeCell ref="A71:A73"/>
    <mergeCell ref="A83:A85"/>
    <mergeCell ref="A77:A79"/>
    <mergeCell ref="A95:A97"/>
    <mergeCell ref="A89:A91"/>
    <mergeCell ref="A27:A29"/>
    <mergeCell ref="A80:A82"/>
    <mergeCell ref="A74:A76"/>
    <mergeCell ref="A36:A38"/>
    <mergeCell ref="A62:A64"/>
    <mergeCell ref="A39:A41"/>
    <mergeCell ref="A65:A67"/>
    <mergeCell ref="A42:A44"/>
    <mergeCell ref="A49:A51"/>
    <mergeCell ref="A55:A57"/>
    <mergeCell ref="A2:A4"/>
    <mergeCell ref="B2:B4"/>
    <mergeCell ref="C2:C4"/>
    <mergeCell ref="A8:A10"/>
    <mergeCell ref="A11:A13"/>
    <mergeCell ref="A14:A16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67"/>
  <sheetViews>
    <sheetView zoomScaleNormal="100" workbookViewId="0">
      <pane xSplit="4" ySplit="4" topLeftCell="E44" activePane="bottomRight" state="frozen"/>
      <selection pane="topRight" activeCell="K1" sqref="K1"/>
      <selection pane="bottomLeft" activeCell="A5" sqref="A5"/>
      <selection pane="bottomRight" activeCell="E128" sqref="E128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8" width="6.7109375" style="72" customWidth="1"/>
    <col min="9" max="10" width="7.28515625" style="72" customWidth="1"/>
    <col min="11" max="11" width="6.7109375" style="72" customWidth="1"/>
    <col min="12" max="12" width="5.7109375" style="72" customWidth="1"/>
    <col min="13" max="13" width="11.7109375" style="72" customWidth="1"/>
    <col min="14" max="16" width="6.7109375" style="72" customWidth="1"/>
    <col min="17" max="18" width="7.28515625" style="72" customWidth="1"/>
    <col min="19" max="19" width="6.7109375" style="72" customWidth="1"/>
    <col min="20" max="16384" width="5.7109375" style="72"/>
  </cols>
  <sheetData>
    <row r="1" spans="1:12" ht="13.5" thickBot="1" x14ac:dyDescent="0.25">
      <c r="A1" s="196" t="s">
        <v>129</v>
      </c>
      <c r="B1" s="197"/>
      <c r="C1" s="197"/>
      <c r="D1" s="197"/>
      <c r="E1" s="193" t="s">
        <v>293</v>
      </c>
      <c r="F1" s="176"/>
      <c r="G1" s="176"/>
      <c r="H1" s="176"/>
      <c r="I1" s="176"/>
      <c r="J1" s="176"/>
      <c r="K1" s="176"/>
      <c r="L1" s="201"/>
    </row>
    <row r="2" spans="1:12" ht="12.75" customHeight="1" x14ac:dyDescent="0.2">
      <c r="A2" s="190" t="s">
        <v>18</v>
      </c>
      <c r="B2" s="179" t="s">
        <v>12</v>
      </c>
      <c r="C2" s="179" t="s">
        <v>27</v>
      </c>
      <c r="D2" s="179" t="s">
        <v>131</v>
      </c>
      <c r="E2" s="177" t="s">
        <v>17</v>
      </c>
      <c r="F2" s="202" t="s">
        <v>16</v>
      </c>
      <c r="G2" s="202" t="s">
        <v>15</v>
      </c>
      <c r="H2" s="179" t="s">
        <v>14</v>
      </c>
      <c r="I2" s="179" t="s">
        <v>11</v>
      </c>
      <c r="J2" s="179" t="s">
        <v>151</v>
      </c>
      <c r="K2" s="179" t="s">
        <v>2</v>
      </c>
      <c r="L2" s="182" t="s">
        <v>3</v>
      </c>
    </row>
    <row r="3" spans="1:12" ht="12.75" customHeight="1" x14ac:dyDescent="0.2">
      <c r="A3" s="191"/>
      <c r="B3" s="180"/>
      <c r="C3" s="180"/>
      <c r="D3" s="180"/>
      <c r="E3" s="178"/>
      <c r="F3" s="203"/>
      <c r="G3" s="203"/>
      <c r="H3" s="180"/>
      <c r="I3" s="180"/>
      <c r="J3" s="180"/>
      <c r="K3" s="180"/>
      <c r="L3" s="183"/>
    </row>
    <row r="4" spans="1:12" ht="12.75" customHeight="1" thickBot="1" x14ac:dyDescent="0.25">
      <c r="A4" s="212"/>
      <c r="B4" s="181"/>
      <c r="C4" s="181"/>
      <c r="D4" s="194"/>
      <c r="E4" s="195"/>
      <c r="F4" s="43" t="s">
        <v>8</v>
      </c>
      <c r="G4" s="43" t="s">
        <v>9</v>
      </c>
      <c r="H4" s="154" t="s">
        <v>10</v>
      </c>
      <c r="I4" s="194"/>
      <c r="J4" s="181"/>
      <c r="K4" s="194"/>
      <c r="L4" s="204"/>
    </row>
    <row r="5" spans="1:12" ht="26.25" thickBot="1" x14ac:dyDescent="0.25">
      <c r="A5" s="18" t="s">
        <v>257</v>
      </c>
      <c r="B5" s="11" t="s">
        <v>0</v>
      </c>
      <c r="C5" s="11" t="s">
        <v>28</v>
      </c>
      <c r="D5" s="23">
        <v>2500</v>
      </c>
      <c r="E5" s="35" t="s">
        <v>59</v>
      </c>
      <c r="F5" s="51">
        <v>332.17599999999999</v>
      </c>
      <c r="G5" s="51">
        <v>368.8</v>
      </c>
      <c r="H5" s="51">
        <f t="shared" ref="H5:H9" si="0">SQRT(F5^2+G5^2)</f>
        <v>496.34094630203543</v>
      </c>
      <c r="I5" s="12">
        <f>H5/$D5</f>
        <v>0.19853637852081418</v>
      </c>
      <c r="J5" s="46" t="s">
        <v>39</v>
      </c>
      <c r="K5" s="19">
        <v>0.73493984290403258</v>
      </c>
      <c r="L5" s="162">
        <v>1.143060712003046</v>
      </c>
    </row>
    <row r="6" spans="1:12" x14ac:dyDescent="0.2">
      <c r="A6" s="187" t="s">
        <v>71</v>
      </c>
      <c r="B6" s="1" t="s">
        <v>0</v>
      </c>
      <c r="C6" s="1" t="s">
        <v>89</v>
      </c>
      <c r="D6" s="132">
        <v>6300</v>
      </c>
      <c r="E6" s="66"/>
      <c r="F6" s="21">
        <v>0</v>
      </c>
      <c r="G6" s="21">
        <v>0</v>
      </c>
      <c r="H6" s="21">
        <f t="shared" si="0"/>
        <v>0</v>
      </c>
      <c r="I6" s="15">
        <f>H6/$D6</f>
        <v>0</v>
      </c>
      <c r="J6" s="65">
        <f>H8/$D6</f>
        <v>0.15016591143605132</v>
      </c>
      <c r="K6" s="16"/>
      <c r="L6" s="158"/>
    </row>
    <row r="7" spans="1:12" x14ac:dyDescent="0.2">
      <c r="A7" s="188"/>
      <c r="B7" s="4" t="s">
        <v>1</v>
      </c>
      <c r="C7" s="4" t="s">
        <v>28</v>
      </c>
      <c r="D7" s="22">
        <v>2500</v>
      </c>
      <c r="E7" s="67" t="s">
        <v>19</v>
      </c>
      <c r="F7" s="22">
        <v>654.4</v>
      </c>
      <c r="G7" s="22">
        <v>683.2</v>
      </c>
      <c r="H7" s="22">
        <f t="shared" si="0"/>
        <v>946.04524204712334</v>
      </c>
      <c r="I7" s="17">
        <f>H7/$D7</f>
        <v>0.37841809681884936</v>
      </c>
      <c r="J7" s="64">
        <f>H8/$D7</f>
        <v>0.37841809681884936</v>
      </c>
      <c r="K7" s="139">
        <v>0.59367505000162879</v>
      </c>
      <c r="L7" s="159">
        <v>1.0681877672105402</v>
      </c>
    </row>
    <row r="8" spans="1:12" ht="13.5" thickBot="1" x14ac:dyDescent="0.25">
      <c r="A8" s="189"/>
      <c r="B8" s="6" t="s">
        <v>4</v>
      </c>
      <c r="C8" s="6"/>
      <c r="D8" s="25"/>
      <c r="E8" s="36" t="s">
        <v>19</v>
      </c>
      <c r="F8" s="54">
        <v>654.4</v>
      </c>
      <c r="G8" s="54">
        <v>683.2</v>
      </c>
      <c r="H8" s="54">
        <f t="shared" si="0"/>
        <v>946.04524204712334</v>
      </c>
      <c r="I8" s="26"/>
      <c r="J8" s="47"/>
      <c r="K8" s="98">
        <v>0.59367505000162879</v>
      </c>
      <c r="L8" s="160">
        <v>1.0681877672105402</v>
      </c>
    </row>
    <row r="9" spans="1:12" x14ac:dyDescent="0.2">
      <c r="A9" s="198" t="s">
        <v>258</v>
      </c>
      <c r="B9" s="1" t="s">
        <v>0</v>
      </c>
      <c r="C9" s="1" t="s">
        <v>31</v>
      </c>
      <c r="D9" s="21">
        <v>10000</v>
      </c>
      <c r="E9" s="66" t="s">
        <v>26</v>
      </c>
      <c r="F9" s="132">
        <v>2692.8</v>
      </c>
      <c r="G9" s="132">
        <v>2824.8</v>
      </c>
      <c r="H9" s="21">
        <f t="shared" si="0"/>
        <v>3902.6487005622225</v>
      </c>
      <c r="I9" s="15">
        <f>H9/$D9</f>
        <v>0.39026487005622224</v>
      </c>
      <c r="J9" s="65">
        <f>H11/$D9</f>
        <v>0.57670556785937144</v>
      </c>
      <c r="K9" s="16">
        <v>0.56727923226949228</v>
      </c>
      <c r="L9" s="158">
        <v>0.84033887259693729</v>
      </c>
    </row>
    <row r="10" spans="1:12" x14ac:dyDescent="0.2">
      <c r="A10" s="199"/>
      <c r="B10" s="4" t="s">
        <v>1</v>
      </c>
      <c r="C10" s="4" t="s">
        <v>31</v>
      </c>
      <c r="D10" s="22">
        <v>10000</v>
      </c>
      <c r="E10" s="67" t="s">
        <v>26</v>
      </c>
      <c r="F10" s="134">
        <v>1689.6000000000001</v>
      </c>
      <c r="G10" s="134">
        <v>924</v>
      </c>
      <c r="H10" s="22">
        <f>SQRT(F10^2+G10^2)</f>
        <v>1925.7528813427753</v>
      </c>
      <c r="I10" s="17">
        <f>H10/$D10</f>
        <v>0.19257528813427752</v>
      </c>
      <c r="J10" s="64">
        <f>H11/$D10</f>
        <v>0.57670556785937144</v>
      </c>
      <c r="K10" s="139">
        <v>0.61733624886119809</v>
      </c>
      <c r="L10" s="159">
        <v>0.47538461538461518</v>
      </c>
    </row>
    <row r="11" spans="1:12" ht="13.5" thickBot="1" x14ac:dyDescent="0.25">
      <c r="A11" s="200"/>
      <c r="B11" s="6" t="s">
        <v>4</v>
      </c>
      <c r="C11" s="6"/>
      <c r="D11" s="25"/>
      <c r="E11" s="36" t="s">
        <v>26</v>
      </c>
      <c r="F11" s="54">
        <v>4382.4000000000005</v>
      </c>
      <c r="G11" s="54">
        <v>3748.8</v>
      </c>
      <c r="H11" s="54">
        <f t="shared" ref="H11:H22" si="1">SQRT(F11^2+G11^2)</f>
        <v>5767.0556785937142</v>
      </c>
      <c r="I11" s="26"/>
      <c r="J11" s="47"/>
      <c r="K11" s="27">
        <v>0.58571572210886291</v>
      </c>
      <c r="L11" s="160">
        <v>0.69854552699740968</v>
      </c>
    </row>
    <row r="12" spans="1:12" ht="26.25" thickBot="1" x14ac:dyDescent="0.25">
      <c r="A12" s="14" t="s">
        <v>72</v>
      </c>
      <c r="B12" s="11" t="s">
        <v>0</v>
      </c>
      <c r="C12" s="11" t="s">
        <v>28</v>
      </c>
      <c r="D12" s="23">
        <v>1000</v>
      </c>
      <c r="E12" s="35" t="s">
        <v>26</v>
      </c>
      <c r="F12" s="51">
        <v>194.78399999999999</v>
      </c>
      <c r="G12" s="51">
        <v>220.8</v>
      </c>
      <c r="H12" s="51">
        <f t="shared" si="1"/>
        <v>294.43750891487991</v>
      </c>
      <c r="I12" s="12">
        <f>H12/$D12</f>
        <v>0.29443750891487991</v>
      </c>
      <c r="J12" s="46" t="s">
        <v>39</v>
      </c>
      <c r="K12" s="123">
        <v>0.55140586732651742</v>
      </c>
      <c r="L12" s="162">
        <v>1.1338179348249422</v>
      </c>
    </row>
    <row r="13" spans="1:12" ht="13.5" thickBot="1" x14ac:dyDescent="0.25">
      <c r="A13" s="14" t="s">
        <v>97</v>
      </c>
      <c r="B13" s="11" t="s">
        <v>0</v>
      </c>
      <c r="C13" s="11" t="s">
        <v>29</v>
      </c>
      <c r="D13" s="23">
        <v>1600</v>
      </c>
      <c r="E13" s="59" t="s">
        <v>24</v>
      </c>
      <c r="F13" s="55">
        <v>414.96200000000005</v>
      </c>
      <c r="G13" s="55">
        <v>446.40000000000003</v>
      </c>
      <c r="H13" s="51">
        <f t="shared" si="1"/>
        <v>609.48045206060556</v>
      </c>
      <c r="I13" s="12">
        <f>H13/$D13</f>
        <v>0.3809252825378785</v>
      </c>
      <c r="J13" s="46" t="s">
        <v>39</v>
      </c>
      <c r="K13" s="123">
        <v>0.58251154710053232</v>
      </c>
      <c r="L13" s="162">
        <v>1.0533125895346507</v>
      </c>
    </row>
    <row r="14" spans="1:12" x14ac:dyDescent="0.2">
      <c r="A14" s="187" t="s">
        <v>259</v>
      </c>
      <c r="B14" s="1" t="s">
        <v>0</v>
      </c>
      <c r="C14" s="1" t="s">
        <v>30</v>
      </c>
      <c r="D14" s="21">
        <v>10000</v>
      </c>
      <c r="E14" s="66" t="s">
        <v>19</v>
      </c>
      <c r="F14" s="21">
        <v>2164.8000000000002</v>
      </c>
      <c r="G14" s="21">
        <v>1574.4</v>
      </c>
      <c r="H14" s="21">
        <f t="shared" si="1"/>
        <v>2676.7693961191353</v>
      </c>
      <c r="I14" s="15">
        <f>H14/$D14</f>
        <v>0.26767693961191352</v>
      </c>
      <c r="J14" s="65">
        <f>H16/$D14</f>
        <v>0.30238264500463652</v>
      </c>
      <c r="K14" s="16">
        <v>0.64797737579717207</v>
      </c>
      <c r="L14" s="158">
        <v>0.68942530348747477</v>
      </c>
    </row>
    <row r="15" spans="1:12" x14ac:dyDescent="0.2">
      <c r="A15" s="188"/>
      <c r="B15" s="4" t="s">
        <v>1</v>
      </c>
      <c r="C15" s="4" t="s">
        <v>30</v>
      </c>
      <c r="D15" s="22">
        <v>10000</v>
      </c>
      <c r="E15" s="67" t="s">
        <v>58</v>
      </c>
      <c r="F15" s="22">
        <v>360</v>
      </c>
      <c r="G15" s="22">
        <v>264</v>
      </c>
      <c r="H15" s="22">
        <f t="shared" si="1"/>
        <v>446.42580570571857</v>
      </c>
      <c r="I15" s="17">
        <f>H15/$D15</f>
        <v>4.4642580570571855E-2</v>
      </c>
      <c r="J15" s="64">
        <f>H16/$D15</f>
        <v>0.30238264500463652</v>
      </c>
      <c r="K15" s="139">
        <v>0.74499655067119375</v>
      </c>
      <c r="L15" s="159">
        <v>0.83071895424836606</v>
      </c>
    </row>
    <row r="16" spans="1:12" ht="13.5" thickBot="1" x14ac:dyDescent="0.25">
      <c r="A16" s="189"/>
      <c r="B16" s="6" t="s">
        <v>4</v>
      </c>
      <c r="C16" s="6"/>
      <c r="D16" s="25"/>
      <c r="E16" s="36" t="s">
        <v>19</v>
      </c>
      <c r="F16" s="54">
        <v>2436.8000000000002</v>
      </c>
      <c r="G16" s="54">
        <v>1790.4</v>
      </c>
      <c r="H16" s="54">
        <f t="shared" si="1"/>
        <v>3023.8264500463652</v>
      </c>
      <c r="I16" s="26"/>
      <c r="J16" s="47"/>
      <c r="K16" s="98">
        <v>0.68321859358182391</v>
      </c>
      <c r="L16" s="160">
        <v>0.71087038469932362</v>
      </c>
    </row>
    <row r="17" spans="1:12" x14ac:dyDescent="0.2">
      <c r="A17" s="187" t="s">
        <v>260</v>
      </c>
      <c r="B17" s="1" t="s">
        <v>0</v>
      </c>
      <c r="C17" s="1" t="s">
        <v>31</v>
      </c>
      <c r="D17" s="21">
        <v>10000</v>
      </c>
      <c r="E17" s="66" t="s">
        <v>35</v>
      </c>
      <c r="F17" s="21">
        <v>1216.55</v>
      </c>
      <c r="G17" s="21">
        <v>688.2</v>
      </c>
      <c r="H17" s="21">
        <f t="shared" si="1"/>
        <v>1397.7171181966685</v>
      </c>
      <c r="I17" s="15">
        <f>H17/$D17</f>
        <v>0.13977171181966686</v>
      </c>
      <c r="J17" s="65">
        <f>H19/$D17</f>
        <v>0.33506273997715713</v>
      </c>
      <c r="K17" s="16">
        <v>0.67237145347741412</v>
      </c>
      <c r="L17" s="158">
        <v>0.5686031569340827</v>
      </c>
    </row>
    <row r="18" spans="1:12" x14ac:dyDescent="0.2">
      <c r="A18" s="188"/>
      <c r="B18" s="4" t="s">
        <v>1</v>
      </c>
      <c r="C18" s="4" t="s">
        <v>31</v>
      </c>
      <c r="D18" s="22">
        <v>10000</v>
      </c>
      <c r="E18" s="67" t="s">
        <v>26</v>
      </c>
      <c r="F18" s="22">
        <v>1900.8</v>
      </c>
      <c r="G18" s="22">
        <v>812.80000000000007</v>
      </c>
      <c r="H18" s="22">
        <f t="shared" si="1"/>
        <v>2067.2891621638228</v>
      </c>
      <c r="I18" s="17">
        <f>H18/$D18</f>
        <v>0.20672891621638229</v>
      </c>
      <c r="J18" s="64">
        <f>H19/$D18</f>
        <v>0.33506273997715713</v>
      </c>
      <c r="K18" s="139">
        <v>0.74777629487404285</v>
      </c>
      <c r="L18" s="159">
        <v>0.45449368890576075</v>
      </c>
    </row>
    <row r="19" spans="1:12" ht="13.5" thickBot="1" x14ac:dyDescent="0.25">
      <c r="A19" s="189"/>
      <c r="B19" s="6" t="s">
        <v>4</v>
      </c>
      <c r="C19" s="6"/>
      <c r="D19" s="25"/>
      <c r="E19" s="36" t="s">
        <v>26</v>
      </c>
      <c r="F19" s="54">
        <v>3018.6099999999997</v>
      </c>
      <c r="G19" s="54">
        <v>1454.2000000000003</v>
      </c>
      <c r="H19" s="54">
        <f t="shared" si="1"/>
        <v>3350.6273997715712</v>
      </c>
      <c r="I19" s="26"/>
      <c r="J19" s="47"/>
      <c r="K19" s="98">
        <v>0.74104143918152987</v>
      </c>
      <c r="L19" s="160">
        <v>0.49637032520264135</v>
      </c>
    </row>
    <row r="20" spans="1:12" x14ac:dyDescent="0.2">
      <c r="A20" s="187" t="s">
        <v>261</v>
      </c>
      <c r="B20" s="1" t="s">
        <v>0</v>
      </c>
      <c r="C20" s="1" t="s">
        <v>31</v>
      </c>
      <c r="D20" s="21">
        <v>16000</v>
      </c>
      <c r="E20" s="66" t="s">
        <v>24</v>
      </c>
      <c r="F20" s="21">
        <v>4752</v>
      </c>
      <c r="G20" s="21">
        <v>1848</v>
      </c>
      <c r="H20" s="21">
        <f t="shared" si="1"/>
        <v>5098.6868897785826</v>
      </c>
      <c r="I20" s="15">
        <f>H20/$D20</f>
        <v>0.31866793061116139</v>
      </c>
      <c r="J20" s="65">
        <f>H22/$D20</f>
        <v>0.51922592625946562</v>
      </c>
      <c r="K20" s="16">
        <v>0.8835407408793734</v>
      </c>
      <c r="L20" s="158">
        <v>0.3334620831723959</v>
      </c>
    </row>
    <row r="21" spans="1:12" x14ac:dyDescent="0.2">
      <c r="A21" s="188"/>
      <c r="B21" s="4" t="s">
        <v>1</v>
      </c>
      <c r="C21" s="4" t="s">
        <v>31</v>
      </c>
      <c r="D21" s="22">
        <v>16000</v>
      </c>
      <c r="E21" s="67" t="s">
        <v>24</v>
      </c>
      <c r="F21" s="22">
        <v>3088.8</v>
      </c>
      <c r="G21" s="22">
        <v>897.6</v>
      </c>
      <c r="H21" s="22">
        <f t="shared" si="1"/>
        <v>3216.5775600784136</v>
      </c>
      <c r="I21" s="17">
        <f>H21/$D21</f>
        <v>0.20103609750490084</v>
      </c>
      <c r="J21" s="64">
        <f>H22/$D21</f>
        <v>0.51922592625946562</v>
      </c>
      <c r="K21" s="139">
        <v>0.86063872833613675</v>
      </c>
      <c r="L21" s="159">
        <v>0.21790437436419127</v>
      </c>
    </row>
    <row r="22" spans="1:12" ht="13.5" thickBot="1" x14ac:dyDescent="0.25">
      <c r="A22" s="189"/>
      <c r="B22" s="6" t="s">
        <v>4</v>
      </c>
      <c r="C22" s="6"/>
      <c r="D22" s="25"/>
      <c r="E22" s="36" t="s">
        <v>24</v>
      </c>
      <c r="F22" s="54">
        <v>7840.8</v>
      </c>
      <c r="G22" s="54">
        <v>2745.6</v>
      </c>
      <c r="H22" s="54">
        <f t="shared" si="1"/>
        <v>8307.6148201514497</v>
      </c>
      <c r="I22" s="26"/>
      <c r="J22" s="47"/>
      <c r="K22" s="98">
        <v>0.87422258781760154</v>
      </c>
      <c r="L22" s="160">
        <v>0.28867686484781563</v>
      </c>
    </row>
    <row r="23" spans="1:12" ht="26.25" thickBot="1" x14ac:dyDescent="0.25">
      <c r="A23" s="18" t="s">
        <v>262</v>
      </c>
      <c r="B23" s="11" t="s">
        <v>0</v>
      </c>
      <c r="C23" s="153" t="s">
        <v>89</v>
      </c>
      <c r="D23" s="152">
        <v>6300</v>
      </c>
      <c r="E23" s="35" t="s">
        <v>35</v>
      </c>
      <c r="F23" s="51">
        <v>336.65199999999999</v>
      </c>
      <c r="G23" s="51">
        <v>313.60000000000002</v>
      </c>
      <c r="H23" s="51">
        <f>SQRT(F23^2+G23^2)</f>
        <v>460.08643655730606</v>
      </c>
      <c r="I23" s="12">
        <f>H23/$D23</f>
        <v>7.3029593104334295E-2</v>
      </c>
      <c r="J23" s="46" t="s">
        <v>39</v>
      </c>
      <c r="K23" s="123">
        <v>0.76998616263524799</v>
      </c>
      <c r="L23" s="162">
        <v>0.82589374462866294</v>
      </c>
    </row>
    <row r="24" spans="1:12" x14ac:dyDescent="0.2">
      <c r="A24" s="184" t="s">
        <v>98</v>
      </c>
      <c r="B24" s="91" t="s">
        <v>0</v>
      </c>
      <c r="C24" s="91" t="s">
        <v>28</v>
      </c>
      <c r="D24" s="70">
        <v>1600</v>
      </c>
      <c r="E24" s="33" t="s">
        <v>19</v>
      </c>
      <c r="F24" s="21">
        <v>366.024</v>
      </c>
      <c r="G24" s="21">
        <v>454.40000000000003</v>
      </c>
      <c r="H24" s="21">
        <f>SQRT(F24^2+G24^2)</f>
        <v>583.48344327495704</v>
      </c>
      <c r="I24" s="15">
        <f>H24/$D24</f>
        <v>0.36467715204684814</v>
      </c>
      <c r="J24" s="65">
        <f>H26/$D24</f>
        <v>0.36467715204684814</v>
      </c>
      <c r="K24" s="16">
        <v>0.65814760603046696</v>
      </c>
      <c r="L24" s="158">
        <v>1.2235988224942398</v>
      </c>
    </row>
    <row r="25" spans="1:12" x14ac:dyDescent="0.2">
      <c r="A25" s="185"/>
      <c r="B25" s="92" t="s">
        <v>1</v>
      </c>
      <c r="C25" s="92" t="s">
        <v>29</v>
      </c>
      <c r="D25" s="113">
        <v>1600</v>
      </c>
      <c r="E25" s="34"/>
      <c r="F25" s="22">
        <v>0</v>
      </c>
      <c r="G25" s="22">
        <v>0</v>
      </c>
      <c r="H25" s="22">
        <f>SQRT(F25^2+G25^2)</f>
        <v>0</v>
      </c>
      <c r="I25" s="17">
        <f>H25/$D25</f>
        <v>0</v>
      </c>
      <c r="J25" s="64">
        <f>H26/$D25</f>
        <v>0.36467715204684814</v>
      </c>
      <c r="K25" s="139"/>
      <c r="L25" s="159"/>
    </row>
    <row r="26" spans="1:12" ht="13.5" thickBot="1" x14ac:dyDescent="0.25">
      <c r="A26" s="185"/>
      <c r="B26" s="92" t="s">
        <v>4</v>
      </c>
      <c r="C26" s="92"/>
      <c r="D26" s="93"/>
      <c r="E26" s="34" t="s">
        <v>19</v>
      </c>
      <c r="F26" s="49">
        <v>366.024</v>
      </c>
      <c r="G26" s="49">
        <v>454.40000000000003</v>
      </c>
      <c r="H26" s="49">
        <f>SQRT(F26^2+G26^2)</f>
        <v>583.48344327495704</v>
      </c>
      <c r="I26" s="17"/>
      <c r="J26" s="64"/>
      <c r="K26" s="98">
        <v>0.65814760603046696</v>
      </c>
      <c r="L26" s="159">
        <v>1.2235988224942398</v>
      </c>
    </row>
    <row r="27" spans="1:12" x14ac:dyDescent="0.2">
      <c r="A27" s="184" t="s">
        <v>263</v>
      </c>
      <c r="B27" s="1" t="s">
        <v>0</v>
      </c>
      <c r="C27" s="1" t="s">
        <v>28</v>
      </c>
      <c r="D27" s="21">
        <v>1000</v>
      </c>
      <c r="E27" s="66" t="s">
        <v>26</v>
      </c>
      <c r="F27" s="21">
        <v>186.8</v>
      </c>
      <c r="G27" s="21">
        <v>104</v>
      </c>
      <c r="H27" s="21">
        <f t="shared" ref="H27:H35" si="2">SQRT(F27^2+G27^2)</f>
        <v>213.79953227264087</v>
      </c>
      <c r="I27" s="15">
        <f>H27/$D27</f>
        <v>0.21379953227264087</v>
      </c>
      <c r="J27" s="65">
        <f>H29/$D27</f>
        <v>0.21379953227264087</v>
      </c>
      <c r="K27" s="16">
        <v>0.60682052720269564</v>
      </c>
      <c r="L27" s="158">
        <v>0.41089315525876452</v>
      </c>
    </row>
    <row r="28" spans="1:12" x14ac:dyDescent="0.2">
      <c r="A28" s="185"/>
      <c r="B28" s="4" t="s">
        <v>1</v>
      </c>
      <c r="C28" s="4" t="s">
        <v>28</v>
      </c>
      <c r="D28" s="22">
        <v>1000</v>
      </c>
      <c r="E28" s="67"/>
      <c r="F28" s="22">
        <v>0</v>
      </c>
      <c r="G28" s="22">
        <v>0</v>
      </c>
      <c r="H28" s="22">
        <f t="shared" si="2"/>
        <v>0</v>
      </c>
      <c r="I28" s="17">
        <f>H28/$D28</f>
        <v>0</v>
      </c>
      <c r="J28" s="64">
        <f>H29/$D28</f>
        <v>0.21379953227264087</v>
      </c>
      <c r="K28" s="139"/>
      <c r="L28" s="159"/>
    </row>
    <row r="29" spans="1:12" ht="13.5" thickBot="1" x14ac:dyDescent="0.25">
      <c r="A29" s="186"/>
      <c r="B29" s="6" t="s">
        <v>4</v>
      </c>
      <c r="C29" s="6"/>
      <c r="D29" s="25"/>
      <c r="E29" s="36" t="s">
        <v>26</v>
      </c>
      <c r="F29" s="54">
        <v>186.8</v>
      </c>
      <c r="G29" s="54">
        <v>104</v>
      </c>
      <c r="H29" s="54">
        <f t="shared" si="2"/>
        <v>213.79953227264087</v>
      </c>
      <c r="I29" s="26"/>
      <c r="J29" s="47"/>
      <c r="K29" s="139">
        <v>0.60682052720269564</v>
      </c>
      <c r="L29" s="160">
        <v>0.41089315525876452</v>
      </c>
    </row>
    <row r="30" spans="1:12" x14ac:dyDescent="0.2">
      <c r="A30" s="184" t="s">
        <v>264</v>
      </c>
      <c r="B30" s="1" t="s">
        <v>0</v>
      </c>
      <c r="C30" s="1" t="s">
        <v>28</v>
      </c>
      <c r="D30" s="21">
        <v>1600</v>
      </c>
      <c r="E30" s="66" t="s">
        <v>19</v>
      </c>
      <c r="F30" s="21">
        <v>111.30000000000001</v>
      </c>
      <c r="G30" s="21">
        <v>68.400000000000006</v>
      </c>
      <c r="H30" s="21">
        <f t="shared" si="2"/>
        <v>130.63785821881802</v>
      </c>
      <c r="I30" s="15">
        <f>H30/$D30</f>
        <v>8.1648661386761259E-2</v>
      </c>
      <c r="J30" s="65">
        <f>H32/$D30</f>
        <v>8.1648661386761259E-2</v>
      </c>
      <c r="K30" s="16">
        <v>0.67051223211238153</v>
      </c>
      <c r="L30" s="158">
        <v>0.57122098623411366</v>
      </c>
    </row>
    <row r="31" spans="1:12" x14ac:dyDescent="0.2">
      <c r="A31" s="185"/>
      <c r="B31" s="4" t="s">
        <v>1</v>
      </c>
      <c r="C31" s="4" t="s">
        <v>28</v>
      </c>
      <c r="D31" s="22">
        <v>1600</v>
      </c>
      <c r="E31" s="67"/>
      <c r="F31" s="22">
        <v>0</v>
      </c>
      <c r="G31" s="22">
        <v>0</v>
      </c>
      <c r="H31" s="22">
        <f t="shared" si="2"/>
        <v>0</v>
      </c>
      <c r="I31" s="17">
        <f>H31/$D31</f>
        <v>0</v>
      </c>
      <c r="J31" s="64">
        <f>H32/$D31</f>
        <v>8.1648661386761259E-2</v>
      </c>
      <c r="K31" s="139"/>
      <c r="L31" s="159"/>
    </row>
    <row r="32" spans="1:12" ht="13.5" thickBot="1" x14ac:dyDescent="0.25">
      <c r="A32" s="186"/>
      <c r="B32" s="6" t="s">
        <v>4</v>
      </c>
      <c r="C32" s="6"/>
      <c r="D32" s="25"/>
      <c r="E32" s="36" t="s">
        <v>19</v>
      </c>
      <c r="F32" s="54">
        <v>111.30000000000001</v>
      </c>
      <c r="G32" s="54">
        <v>68.400000000000006</v>
      </c>
      <c r="H32" s="54">
        <f t="shared" si="2"/>
        <v>130.63785821881802</v>
      </c>
      <c r="I32" s="26"/>
      <c r="J32" s="47"/>
      <c r="K32" s="139">
        <v>0.67051223211238153</v>
      </c>
      <c r="L32" s="160">
        <v>0.57122098623411366</v>
      </c>
    </row>
    <row r="33" spans="1:12" x14ac:dyDescent="0.2">
      <c r="A33" s="184" t="s">
        <v>265</v>
      </c>
      <c r="B33" s="1" t="s">
        <v>0</v>
      </c>
      <c r="C33" s="1" t="s">
        <v>29</v>
      </c>
      <c r="D33" s="21">
        <v>1000</v>
      </c>
      <c r="E33" s="66" t="s">
        <v>19</v>
      </c>
      <c r="F33" s="21">
        <v>174.75200000000001</v>
      </c>
      <c r="G33" s="21">
        <v>195.6</v>
      </c>
      <c r="H33" s="21">
        <f t="shared" si="2"/>
        <v>262.29300696739898</v>
      </c>
      <c r="I33" s="15">
        <f>H33/$D33</f>
        <v>0.26229300696739899</v>
      </c>
      <c r="J33" s="65">
        <f>H35/$D33</f>
        <v>0.26229300696739899</v>
      </c>
      <c r="K33" s="16">
        <v>0.50564096292020388</v>
      </c>
      <c r="L33" s="158">
        <v>0.96364763548934962</v>
      </c>
    </row>
    <row r="34" spans="1:12" x14ac:dyDescent="0.2">
      <c r="A34" s="185"/>
      <c r="B34" s="4" t="s">
        <v>1</v>
      </c>
      <c r="C34" s="4" t="s">
        <v>29</v>
      </c>
      <c r="D34" s="83">
        <v>1000</v>
      </c>
      <c r="E34" s="67"/>
      <c r="F34" s="22">
        <v>0</v>
      </c>
      <c r="G34" s="22">
        <v>0</v>
      </c>
      <c r="H34" s="83">
        <f t="shared" si="2"/>
        <v>0</v>
      </c>
      <c r="I34" s="17">
        <f>H34/$D34</f>
        <v>0</v>
      </c>
      <c r="J34" s="64">
        <f>H35/$D34</f>
        <v>0.26229300696739899</v>
      </c>
      <c r="K34" s="139"/>
      <c r="L34" s="159"/>
    </row>
    <row r="35" spans="1:12" ht="13.5" thickBot="1" x14ac:dyDescent="0.25">
      <c r="A35" s="186"/>
      <c r="B35" s="6" t="s">
        <v>4</v>
      </c>
      <c r="C35" s="6"/>
      <c r="D35" s="25"/>
      <c r="E35" s="75" t="s">
        <v>19</v>
      </c>
      <c r="F35" s="56">
        <v>174.75200000000001</v>
      </c>
      <c r="G35" s="56">
        <v>195.6</v>
      </c>
      <c r="H35" s="58">
        <f t="shared" si="2"/>
        <v>262.29300696739898</v>
      </c>
      <c r="I35" s="26"/>
      <c r="J35" s="47"/>
      <c r="K35" s="139">
        <v>0.50564096292020388</v>
      </c>
      <c r="L35" s="161">
        <v>0.96364763548934962</v>
      </c>
    </row>
    <row r="36" spans="1:12" ht="13.5" thickBot="1" x14ac:dyDescent="0.25">
      <c r="A36" s="14" t="s">
        <v>266</v>
      </c>
      <c r="B36" s="11" t="s">
        <v>0</v>
      </c>
      <c r="C36" s="11" t="s">
        <v>28</v>
      </c>
      <c r="D36" s="112">
        <v>1000</v>
      </c>
      <c r="E36" s="59" t="s">
        <v>6</v>
      </c>
      <c r="F36" s="55">
        <v>28.7</v>
      </c>
      <c r="G36" s="55">
        <v>19.600000000000001</v>
      </c>
      <c r="H36" s="51">
        <f>SQRT(F36^2+G36^2)</f>
        <v>34.754136444457941</v>
      </c>
      <c r="I36" s="12">
        <f>H36/$D36</f>
        <v>3.4754136444457941E-2</v>
      </c>
      <c r="J36" s="46" t="s">
        <v>39</v>
      </c>
      <c r="K36" s="19">
        <v>0.81511060750986997</v>
      </c>
      <c r="L36" s="162">
        <v>0.8009259259259256</v>
      </c>
    </row>
    <row r="37" spans="1:12" x14ac:dyDescent="0.2">
      <c r="A37" s="187" t="s">
        <v>267</v>
      </c>
      <c r="B37" s="1" t="s">
        <v>0</v>
      </c>
      <c r="C37" s="1" t="s">
        <v>69</v>
      </c>
      <c r="D37" s="21">
        <v>6300</v>
      </c>
      <c r="E37" s="131" t="s">
        <v>130</v>
      </c>
      <c r="F37" s="132">
        <v>1392.6000000000001</v>
      </c>
      <c r="G37" s="132">
        <v>858</v>
      </c>
      <c r="H37" s="21">
        <f t="shared" ref="H37:H49" si="3">SQRT(F37^2+G37^2)</f>
        <v>1635.6951916539954</v>
      </c>
      <c r="I37" s="15">
        <f>H37/$D37</f>
        <v>0.25963415740539608</v>
      </c>
      <c r="J37" s="65">
        <f>H39/$D37</f>
        <v>0.69642638176293947</v>
      </c>
      <c r="K37" s="16">
        <v>0.72186693696659943</v>
      </c>
      <c r="L37" s="158">
        <v>0.56732061273851131</v>
      </c>
    </row>
    <row r="38" spans="1:12" x14ac:dyDescent="0.2">
      <c r="A38" s="188"/>
      <c r="B38" s="4" t="s">
        <v>1</v>
      </c>
      <c r="C38" s="4" t="s">
        <v>69</v>
      </c>
      <c r="D38" s="22">
        <v>6300</v>
      </c>
      <c r="E38" s="133" t="s">
        <v>26</v>
      </c>
      <c r="F38" s="134">
        <v>1980</v>
      </c>
      <c r="G38" s="134">
        <v>2032.8</v>
      </c>
      <c r="H38" s="22">
        <f t="shared" si="3"/>
        <v>2837.7237074810505</v>
      </c>
      <c r="I38" s="17">
        <f>H38/$D38</f>
        <v>0.45043233452080167</v>
      </c>
      <c r="J38" s="64">
        <f>H39/$D38</f>
        <v>0.69642638176293947</v>
      </c>
      <c r="K38" s="139">
        <v>0.60803381475476792</v>
      </c>
      <c r="L38" s="159">
        <v>0.94683655536028155</v>
      </c>
    </row>
    <row r="39" spans="1:12" ht="13.5" thickBot="1" x14ac:dyDescent="0.25">
      <c r="A39" s="189"/>
      <c r="B39" s="6" t="s">
        <v>4</v>
      </c>
      <c r="C39" s="6"/>
      <c r="D39" s="25"/>
      <c r="E39" s="135" t="s">
        <v>26</v>
      </c>
      <c r="F39" s="136">
        <v>3379.2</v>
      </c>
      <c r="G39" s="136">
        <v>2798.4</v>
      </c>
      <c r="H39" s="54">
        <f t="shared" si="3"/>
        <v>4387.4862051065184</v>
      </c>
      <c r="I39" s="26"/>
      <c r="J39" s="47"/>
      <c r="K39" s="98">
        <v>0.65745744135776507</v>
      </c>
      <c r="L39" s="160">
        <v>0.7761392481566538</v>
      </c>
    </row>
    <row r="40" spans="1:12" x14ac:dyDescent="0.2">
      <c r="A40" s="187" t="s">
        <v>268</v>
      </c>
      <c r="B40" s="91" t="s">
        <v>0</v>
      </c>
      <c r="C40" s="91" t="s">
        <v>28</v>
      </c>
      <c r="D40" s="114">
        <v>2500</v>
      </c>
      <c r="E40" s="78" t="s">
        <v>130</v>
      </c>
      <c r="F40" s="38">
        <v>440</v>
      </c>
      <c r="G40" s="38">
        <v>484</v>
      </c>
      <c r="H40" s="21">
        <f t="shared" si="3"/>
        <v>654.10702488201423</v>
      </c>
      <c r="I40" s="15">
        <f>H40/$D40</f>
        <v>0.2616428099528057</v>
      </c>
      <c r="J40" s="65">
        <f>H42/$D40</f>
        <v>0.54012217877069257</v>
      </c>
      <c r="K40" s="16">
        <v>0.55779828337809501</v>
      </c>
      <c r="L40" s="164">
        <v>1.0391872278664731</v>
      </c>
    </row>
    <row r="41" spans="1:12" x14ac:dyDescent="0.2">
      <c r="A41" s="188"/>
      <c r="B41" s="92" t="s">
        <v>1</v>
      </c>
      <c r="C41" s="92" t="s">
        <v>28</v>
      </c>
      <c r="D41" s="113">
        <v>2500</v>
      </c>
      <c r="E41" s="34" t="s">
        <v>130</v>
      </c>
      <c r="F41" s="22">
        <v>519.20000000000005</v>
      </c>
      <c r="G41" s="22">
        <v>466.40000000000003</v>
      </c>
      <c r="H41" s="22">
        <f t="shared" si="3"/>
        <v>697.92377807322202</v>
      </c>
      <c r="I41" s="17">
        <f>H41/$D41</f>
        <v>0.27916951122928879</v>
      </c>
      <c r="J41" s="64">
        <f>H42/$D41</f>
        <v>0.54012217877069257</v>
      </c>
      <c r="K41" s="139">
        <v>0.67321928154440458</v>
      </c>
      <c r="L41" s="159">
        <v>0.85906040268456374</v>
      </c>
    </row>
    <row r="42" spans="1:12" ht="13.5" thickBot="1" x14ac:dyDescent="0.25">
      <c r="A42" s="188"/>
      <c r="B42" s="92" t="s">
        <v>4</v>
      </c>
      <c r="C42" s="92"/>
      <c r="D42" s="93"/>
      <c r="E42" s="34" t="s">
        <v>130</v>
      </c>
      <c r="F42" s="49">
        <v>959.2</v>
      </c>
      <c r="G42" s="49">
        <v>950.40000000000009</v>
      </c>
      <c r="H42" s="49">
        <f t="shared" si="3"/>
        <v>1350.3054469267315</v>
      </c>
      <c r="I42" s="17"/>
      <c r="J42" s="64"/>
      <c r="K42" s="139">
        <v>0.61737112131092642</v>
      </c>
      <c r="L42" s="159">
        <v>0.93393665158371042</v>
      </c>
    </row>
    <row r="43" spans="1:12" ht="26.25" thickBot="1" x14ac:dyDescent="0.25">
      <c r="A43" s="18" t="s">
        <v>269</v>
      </c>
      <c r="B43" s="11" t="s">
        <v>0</v>
      </c>
      <c r="C43" s="11" t="s">
        <v>28</v>
      </c>
      <c r="D43" s="23">
        <v>2500</v>
      </c>
      <c r="E43" s="35" t="s">
        <v>33</v>
      </c>
      <c r="F43" s="51">
        <v>499.59999999999997</v>
      </c>
      <c r="G43" s="51">
        <v>462</v>
      </c>
      <c r="H43" s="51">
        <f t="shared" si="3"/>
        <v>680.47348221661071</v>
      </c>
      <c r="I43" s="12">
        <f>H43/$D43</f>
        <v>0.27218939288664429</v>
      </c>
      <c r="J43" s="46" t="s">
        <v>39</v>
      </c>
      <c r="K43" s="19">
        <v>0.68185985032777496</v>
      </c>
      <c r="L43" s="162">
        <v>1.0171866894136292</v>
      </c>
    </row>
    <row r="44" spans="1:12" x14ac:dyDescent="0.2">
      <c r="A44" s="184" t="s">
        <v>99</v>
      </c>
      <c r="B44" s="91" t="s">
        <v>0</v>
      </c>
      <c r="C44" s="91" t="s">
        <v>28</v>
      </c>
      <c r="D44" s="70">
        <v>1600</v>
      </c>
      <c r="E44" s="33"/>
      <c r="F44" s="21">
        <v>400</v>
      </c>
      <c r="G44" s="21">
        <v>380</v>
      </c>
      <c r="H44" s="21">
        <f t="shared" si="3"/>
        <v>551.72456896534891</v>
      </c>
      <c r="I44" s="15">
        <f>H44/$D44</f>
        <v>0.34482785560334306</v>
      </c>
      <c r="J44" s="65">
        <f>H46/$D44</f>
        <v>0.34482785560334306</v>
      </c>
      <c r="K44" s="16" t="s">
        <v>39</v>
      </c>
      <c r="L44" s="158">
        <v>1.0263157894735717</v>
      </c>
    </row>
    <row r="45" spans="1:12" x14ac:dyDescent="0.2">
      <c r="A45" s="185"/>
      <c r="B45" s="92" t="s">
        <v>1</v>
      </c>
      <c r="C45" s="92" t="s">
        <v>29</v>
      </c>
      <c r="D45" s="93">
        <v>2500</v>
      </c>
      <c r="E45" s="34"/>
      <c r="F45" s="22">
        <v>0</v>
      </c>
      <c r="G45" s="22">
        <v>0</v>
      </c>
      <c r="H45" s="22">
        <f t="shared" si="3"/>
        <v>0</v>
      </c>
      <c r="I45" s="17">
        <f>H45/$D45</f>
        <v>0</v>
      </c>
      <c r="J45" s="64">
        <f>H46/$D45</f>
        <v>0.22068982758613956</v>
      </c>
      <c r="K45" s="139" t="s">
        <v>39</v>
      </c>
      <c r="L45" s="159"/>
    </row>
    <row r="46" spans="1:12" ht="13.5" thickBot="1" x14ac:dyDescent="0.25">
      <c r="A46" s="185"/>
      <c r="B46" s="92" t="s">
        <v>4</v>
      </c>
      <c r="C46" s="92"/>
      <c r="D46" s="93"/>
      <c r="E46" s="101"/>
      <c r="F46" s="56">
        <v>400</v>
      </c>
      <c r="G46" s="56">
        <v>380</v>
      </c>
      <c r="H46" s="49">
        <f t="shared" si="3"/>
        <v>551.72456896534891</v>
      </c>
      <c r="I46" s="17"/>
      <c r="J46" s="64"/>
      <c r="K46" s="98" t="s">
        <v>39</v>
      </c>
      <c r="L46" s="161">
        <v>1.0263157894735717</v>
      </c>
    </row>
    <row r="47" spans="1:12" x14ac:dyDescent="0.2">
      <c r="A47" s="184" t="s">
        <v>100</v>
      </c>
      <c r="B47" s="91" t="s">
        <v>0</v>
      </c>
      <c r="C47" s="91" t="s">
        <v>28</v>
      </c>
      <c r="D47" s="70">
        <v>1600</v>
      </c>
      <c r="E47" s="33" t="s">
        <v>86</v>
      </c>
      <c r="F47" s="102">
        <v>189.47200000000001</v>
      </c>
      <c r="G47" s="102">
        <v>234</v>
      </c>
      <c r="H47" s="21">
        <f t="shared" si="3"/>
        <v>301.09074841980782</v>
      </c>
      <c r="I47" s="15">
        <f>H47/$D47</f>
        <v>0.18818171776237988</v>
      </c>
      <c r="J47" s="65">
        <f>H49/$D47</f>
        <v>0.18818171776237988</v>
      </c>
      <c r="K47" s="16">
        <v>0.61178473241922537</v>
      </c>
      <c r="L47" s="158">
        <v>1.0699786509415654</v>
      </c>
    </row>
    <row r="48" spans="1:12" x14ac:dyDescent="0.2">
      <c r="A48" s="185"/>
      <c r="B48" s="92" t="s">
        <v>1</v>
      </c>
      <c r="C48" s="92" t="s">
        <v>29</v>
      </c>
      <c r="D48" s="93">
        <v>2500</v>
      </c>
      <c r="E48" s="34"/>
      <c r="F48" s="22">
        <v>0</v>
      </c>
      <c r="G48" s="22">
        <v>0</v>
      </c>
      <c r="H48" s="22">
        <f t="shared" si="3"/>
        <v>0</v>
      </c>
      <c r="I48" s="17">
        <f>H48/$D48</f>
        <v>0</v>
      </c>
      <c r="J48" s="64">
        <f>H49/$D48</f>
        <v>0.12043629936792313</v>
      </c>
      <c r="K48" s="139"/>
      <c r="L48" s="159"/>
    </row>
    <row r="49" spans="1:12" ht="13.5" thickBot="1" x14ac:dyDescent="0.25">
      <c r="A49" s="186"/>
      <c r="B49" s="96" t="s">
        <v>4</v>
      </c>
      <c r="C49" s="96"/>
      <c r="D49" s="97"/>
      <c r="E49" s="101" t="s">
        <v>86</v>
      </c>
      <c r="F49" s="56">
        <v>189.47200000000001</v>
      </c>
      <c r="G49" s="56">
        <v>234</v>
      </c>
      <c r="H49" s="56">
        <f t="shared" si="3"/>
        <v>301.09074841980782</v>
      </c>
      <c r="I49" s="48"/>
      <c r="J49" s="73"/>
      <c r="K49" s="139">
        <v>0.61178473241922537</v>
      </c>
      <c r="L49" s="161">
        <v>1.0699786509415654</v>
      </c>
    </row>
    <row r="50" spans="1:12" ht="13.5" thickBot="1" x14ac:dyDescent="0.25">
      <c r="A50" s="14" t="s">
        <v>270</v>
      </c>
      <c r="B50" s="103" t="s">
        <v>0</v>
      </c>
      <c r="C50" s="103" t="s">
        <v>28</v>
      </c>
      <c r="D50" s="104">
        <v>1600</v>
      </c>
      <c r="E50" s="106" t="s">
        <v>24</v>
      </c>
      <c r="F50" s="51">
        <v>53.120000000000005</v>
      </c>
      <c r="G50" s="51">
        <v>31.68</v>
      </c>
      <c r="H50" s="51">
        <f>SQRT(F50^2+G50^2)</f>
        <v>61.849468874033192</v>
      </c>
      <c r="I50" s="12">
        <f>H50/$D50</f>
        <v>3.8655918046270749E-2</v>
      </c>
      <c r="J50" s="46" t="s">
        <v>39</v>
      </c>
      <c r="K50" s="44">
        <v>0.79619903564346872</v>
      </c>
      <c r="L50" s="162">
        <v>0.55042602633617321</v>
      </c>
    </row>
    <row r="51" spans="1:12" x14ac:dyDescent="0.2">
      <c r="A51" s="187" t="s">
        <v>271</v>
      </c>
      <c r="B51" s="1" t="s">
        <v>0</v>
      </c>
      <c r="C51" s="1" t="s">
        <v>31</v>
      </c>
      <c r="D51" s="21">
        <v>10000</v>
      </c>
      <c r="E51" s="66" t="s">
        <v>24</v>
      </c>
      <c r="F51" s="21">
        <v>3027.2000000000003</v>
      </c>
      <c r="G51" s="21">
        <v>1971.2</v>
      </c>
      <c r="H51" s="21">
        <f t="shared" ref="H51:H66" si="4">SQRT(F51^2+G51^2)</f>
        <v>3612.418757563968</v>
      </c>
      <c r="I51" s="15">
        <f>H51/$D51</f>
        <v>0.36124187575639682</v>
      </c>
      <c r="J51" s="65">
        <f>H53/$D51</f>
        <v>0.36124187575639682</v>
      </c>
      <c r="K51" s="16">
        <v>0.66124916516045551</v>
      </c>
      <c r="L51" s="158">
        <v>0.57586512866015982</v>
      </c>
    </row>
    <row r="52" spans="1:12" x14ac:dyDescent="0.2">
      <c r="A52" s="188"/>
      <c r="B52" s="4" t="s">
        <v>1</v>
      </c>
      <c r="C52" s="4" t="s">
        <v>31</v>
      </c>
      <c r="D52" s="22">
        <v>10000</v>
      </c>
      <c r="E52" s="67"/>
      <c r="F52" s="22">
        <v>0</v>
      </c>
      <c r="G52" s="22">
        <v>0</v>
      </c>
      <c r="H52" s="22">
        <f t="shared" si="4"/>
        <v>0</v>
      </c>
      <c r="I52" s="17">
        <f>H52/$D52</f>
        <v>0</v>
      </c>
      <c r="J52" s="64">
        <f>H53/$D52</f>
        <v>0.36124187575639682</v>
      </c>
      <c r="K52" s="139"/>
      <c r="L52" s="159"/>
    </row>
    <row r="53" spans="1:12" ht="13.5" thickBot="1" x14ac:dyDescent="0.25">
      <c r="A53" s="189"/>
      <c r="B53" s="6" t="s">
        <v>4</v>
      </c>
      <c r="C53" s="6"/>
      <c r="D53" s="25"/>
      <c r="E53" s="36" t="s">
        <v>24</v>
      </c>
      <c r="F53" s="54">
        <v>3027.2000000000003</v>
      </c>
      <c r="G53" s="54">
        <v>1971.2</v>
      </c>
      <c r="H53" s="54">
        <f t="shared" si="4"/>
        <v>3612.418757563968</v>
      </c>
      <c r="I53" s="26"/>
      <c r="J53" s="47"/>
      <c r="K53" s="98">
        <v>0.66124916516045551</v>
      </c>
      <c r="L53" s="160">
        <v>0.57586512866015982</v>
      </c>
    </row>
    <row r="54" spans="1:12" x14ac:dyDescent="0.2">
      <c r="A54" s="187" t="s">
        <v>272</v>
      </c>
      <c r="B54" s="1" t="s">
        <v>0</v>
      </c>
      <c r="C54" s="1" t="s">
        <v>31</v>
      </c>
      <c r="D54" s="21">
        <v>10000</v>
      </c>
      <c r="E54" s="66" t="s">
        <v>52</v>
      </c>
      <c r="F54" s="21">
        <v>425.49199999999996</v>
      </c>
      <c r="G54" s="21">
        <v>176.89999999999998</v>
      </c>
      <c r="H54" s="21">
        <f t="shared" si="4"/>
        <v>460.80044711783859</v>
      </c>
      <c r="I54" s="15">
        <f>H54/$D54</f>
        <v>4.6080044711783862E-2</v>
      </c>
      <c r="J54" s="65">
        <f>H56/$D54</f>
        <v>0.36456310784477353</v>
      </c>
      <c r="K54" s="16">
        <v>0.68079137883919649</v>
      </c>
      <c r="L54" s="158">
        <v>0.39782669838746254</v>
      </c>
    </row>
    <row r="55" spans="1:12" x14ac:dyDescent="0.2">
      <c r="A55" s="188"/>
      <c r="B55" s="4" t="s">
        <v>1</v>
      </c>
      <c r="C55" s="4" t="s">
        <v>31</v>
      </c>
      <c r="D55" s="22">
        <v>10000</v>
      </c>
      <c r="E55" s="67" t="s">
        <v>13</v>
      </c>
      <c r="F55" s="22">
        <v>2608</v>
      </c>
      <c r="G55" s="22">
        <v>1936</v>
      </c>
      <c r="H55" s="22">
        <f t="shared" si="4"/>
        <v>3248.0394086279189</v>
      </c>
      <c r="I55" s="17">
        <f>H55/$D55</f>
        <v>0.32480394086279191</v>
      </c>
      <c r="J55" s="64">
        <f>H56/$D55</f>
        <v>0.36456310784477353</v>
      </c>
      <c r="K55" s="139">
        <v>0.68678950950500106</v>
      </c>
      <c r="L55" s="159">
        <v>0.77246798383136273</v>
      </c>
    </row>
    <row r="56" spans="1:12" ht="13.5" thickBot="1" x14ac:dyDescent="0.25">
      <c r="A56" s="189"/>
      <c r="B56" s="6" t="s">
        <v>4</v>
      </c>
      <c r="C56" s="6"/>
      <c r="D56" s="25"/>
      <c r="E56" s="36" t="s">
        <v>13</v>
      </c>
      <c r="F56" s="54">
        <v>2999.9879999999998</v>
      </c>
      <c r="G56" s="54">
        <v>2071.4</v>
      </c>
      <c r="H56" s="54">
        <f t="shared" si="4"/>
        <v>3645.6310784477355</v>
      </c>
      <c r="I56" s="26"/>
      <c r="J56" s="47"/>
      <c r="K56" s="98">
        <v>0.69467474174551258</v>
      </c>
      <c r="L56" s="160">
        <v>0.71958176605034374</v>
      </c>
    </row>
    <row r="57" spans="1:12" ht="13.5" thickBot="1" x14ac:dyDescent="0.25">
      <c r="A57" s="14" t="s">
        <v>101</v>
      </c>
      <c r="B57" s="11" t="s">
        <v>0</v>
      </c>
      <c r="C57" s="11" t="s">
        <v>29</v>
      </c>
      <c r="D57" s="23">
        <v>1000</v>
      </c>
      <c r="E57" s="35" t="s">
        <v>52</v>
      </c>
      <c r="F57" s="51">
        <v>284</v>
      </c>
      <c r="G57" s="51">
        <v>196.4</v>
      </c>
      <c r="H57" s="51">
        <f t="shared" si="4"/>
        <v>345.2954676794933</v>
      </c>
      <c r="I57" s="12">
        <f>H57/$D57</f>
        <v>0.34529546767949332</v>
      </c>
      <c r="J57" s="46" t="s">
        <v>39</v>
      </c>
      <c r="K57" s="123">
        <v>0.64029276770701593</v>
      </c>
      <c r="L57" s="162">
        <v>0.87258162031438913</v>
      </c>
    </row>
    <row r="58" spans="1:12" x14ac:dyDescent="0.2">
      <c r="A58" s="184" t="s">
        <v>102</v>
      </c>
      <c r="B58" s="1" t="s">
        <v>0</v>
      </c>
      <c r="C58" s="1" t="s">
        <v>29</v>
      </c>
      <c r="D58" s="21">
        <v>1600</v>
      </c>
      <c r="E58" s="66" t="s">
        <v>35</v>
      </c>
      <c r="F58" s="21">
        <v>139.20000000000002</v>
      </c>
      <c r="G58" s="21">
        <v>106</v>
      </c>
      <c r="H58" s="21">
        <f t="shared" si="4"/>
        <v>174.96468215042717</v>
      </c>
      <c r="I58" s="15">
        <f>H58/$D58</f>
        <v>0.10935292634401698</v>
      </c>
      <c r="J58" s="65">
        <f>H60/$D58</f>
        <v>0.25550440309317568</v>
      </c>
      <c r="K58" s="16">
        <v>0.73147670719049385</v>
      </c>
      <c r="L58" s="158">
        <v>0.75337644266186465</v>
      </c>
    </row>
    <row r="59" spans="1:12" x14ac:dyDescent="0.2">
      <c r="A59" s="185"/>
      <c r="B59" s="4" t="s">
        <v>1</v>
      </c>
      <c r="C59" s="4" t="s">
        <v>29</v>
      </c>
      <c r="D59" s="22">
        <v>1600</v>
      </c>
      <c r="E59" s="67" t="s">
        <v>35</v>
      </c>
      <c r="F59" s="22">
        <v>186.4</v>
      </c>
      <c r="G59" s="22">
        <v>141.20000000000002</v>
      </c>
      <c r="H59" s="22">
        <f t="shared" si="4"/>
        <v>233.84268216046448</v>
      </c>
      <c r="I59" s="17">
        <f>H59/$D59</f>
        <v>0.1461516763502903</v>
      </c>
      <c r="J59" s="64">
        <f>H60/$D59</f>
        <v>0.25550440309317568</v>
      </c>
      <c r="K59" s="139">
        <v>0.67328380339834693</v>
      </c>
      <c r="L59" s="159">
        <v>0.76212780194044827</v>
      </c>
    </row>
    <row r="60" spans="1:12" ht="13.5" thickBot="1" x14ac:dyDescent="0.25">
      <c r="A60" s="186"/>
      <c r="B60" s="6" t="s">
        <v>4</v>
      </c>
      <c r="C60" s="6"/>
      <c r="D60" s="25"/>
      <c r="E60" s="36" t="s">
        <v>35</v>
      </c>
      <c r="F60" s="54">
        <v>325.60000000000002</v>
      </c>
      <c r="G60" s="54">
        <v>247.20000000000002</v>
      </c>
      <c r="H60" s="54">
        <f t="shared" si="4"/>
        <v>408.8070449490811</v>
      </c>
      <c r="I60" s="26"/>
      <c r="J60" s="47"/>
      <c r="K60" s="139">
        <v>0.69793697771601604</v>
      </c>
      <c r="L60" s="160">
        <v>0.75819159119357937</v>
      </c>
    </row>
    <row r="61" spans="1:12" x14ac:dyDescent="0.2">
      <c r="A61" s="184" t="s">
        <v>103</v>
      </c>
      <c r="B61" s="1" t="s">
        <v>0</v>
      </c>
      <c r="C61" s="1" t="s">
        <v>29</v>
      </c>
      <c r="D61" s="21">
        <v>1000</v>
      </c>
      <c r="E61" s="66" t="s">
        <v>13</v>
      </c>
      <c r="F61" s="21">
        <v>100.85600000000001</v>
      </c>
      <c r="G61" s="21">
        <v>92.8</v>
      </c>
      <c r="H61" s="21">
        <f t="shared" si="4"/>
        <v>137.05390449016767</v>
      </c>
      <c r="I61" s="15">
        <f>H61/$D61</f>
        <v>0.13705390449016766</v>
      </c>
      <c r="J61" s="65">
        <f>H63/$D61</f>
        <v>0.72554127585961636</v>
      </c>
      <c r="K61" s="16">
        <v>0.48994603268621156</v>
      </c>
      <c r="L61" s="158">
        <v>0.88357648874820605</v>
      </c>
    </row>
    <row r="62" spans="1:12" x14ac:dyDescent="0.2">
      <c r="A62" s="185"/>
      <c r="B62" s="4" t="s">
        <v>1</v>
      </c>
      <c r="C62" s="4" t="s">
        <v>29</v>
      </c>
      <c r="D62" s="22">
        <v>1000</v>
      </c>
      <c r="E62" s="67" t="s">
        <v>19</v>
      </c>
      <c r="F62" s="22">
        <v>444.8</v>
      </c>
      <c r="G62" s="22">
        <v>400.8</v>
      </c>
      <c r="H62" s="22">
        <f t="shared" si="4"/>
        <v>598.73840698588901</v>
      </c>
      <c r="I62" s="17">
        <f>H62/$D62</f>
        <v>0.59873840698588898</v>
      </c>
      <c r="J62" s="64">
        <f>H63/$D62</f>
        <v>0.72554127585961636</v>
      </c>
      <c r="K62" s="139">
        <v>0.61629231921468963</v>
      </c>
      <c r="L62" s="159">
        <v>0.95162802324854667</v>
      </c>
    </row>
    <row r="63" spans="1:12" ht="13.5" thickBot="1" x14ac:dyDescent="0.25">
      <c r="A63" s="186"/>
      <c r="B63" s="6" t="s">
        <v>4</v>
      </c>
      <c r="C63" s="6"/>
      <c r="D63" s="25"/>
      <c r="E63" s="36" t="s">
        <v>19</v>
      </c>
      <c r="F63" s="54">
        <v>536.17600000000004</v>
      </c>
      <c r="G63" s="54">
        <v>488.8</v>
      </c>
      <c r="H63" s="54">
        <f t="shared" si="4"/>
        <v>725.54127585961635</v>
      </c>
      <c r="I63" s="26"/>
      <c r="J63" s="47"/>
      <c r="K63" s="139">
        <v>0.60088073007916787</v>
      </c>
      <c r="L63" s="160">
        <v>0.94086562478544034</v>
      </c>
    </row>
    <row r="64" spans="1:12" x14ac:dyDescent="0.2">
      <c r="A64" s="184" t="s">
        <v>104</v>
      </c>
      <c r="B64" s="1" t="s">
        <v>0</v>
      </c>
      <c r="C64" s="1" t="s">
        <v>28</v>
      </c>
      <c r="D64" s="21">
        <v>1600</v>
      </c>
      <c r="E64" s="66" t="s">
        <v>6</v>
      </c>
      <c r="F64" s="21">
        <v>48</v>
      </c>
      <c r="G64" s="21">
        <v>29.6</v>
      </c>
      <c r="H64" s="21">
        <f t="shared" si="4"/>
        <v>56.392907355446745</v>
      </c>
      <c r="I64" s="15">
        <f>H64/$D64</f>
        <v>3.5245567097154214E-2</v>
      </c>
      <c r="J64" s="65">
        <f>H66/$D64</f>
        <v>0.29689223634174067</v>
      </c>
      <c r="K64" s="16">
        <v>0.81315637015103159</v>
      </c>
      <c r="L64" s="158">
        <v>0.85848601735776298</v>
      </c>
    </row>
    <row r="65" spans="1:12" x14ac:dyDescent="0.2">
      <c r="A65" s="185"/>
      <c r="B65" s="4" t="s">
        <v>1</v>
      </c>
      <c r="C65" s="4" t="s">
        <v>28</v>
      </c>
      <c r="D65" s="22">
        <v>1600</v>
      </c>
      <c r="E65" s="67" t="s">
        <v>19</v>
      </c>
      <c r="F65" s="22">
        <v>319.60000000000002</v>
      </c>
      <c r="G65" s="22">
        <v>285.2</v>
      </c>
      <c r="H65" s="22">
        <f t="shared" si="4"/>
        <v>428.34939010111827</v>
      </c>
      <c r="I65" s="17">
        <f>H65/$D65</f>
        <v>0.26771836881319894</v>
      </c>
      <c r="J65" s="64">
        <f>H66/$D65</f>
        <v>0.29689223634174067</v>
      </c>
      <c r="K65" s="139">
        <v>0.51965661998036472</v>
      </c>
      <c r="L65" s="159">
        <v>0.85106173326107293</v>
      </c>
    </row>
    <row r="66" spans="1:12" ht="13.5" thickBot="1" x14ac:dyDescent="0.25">
      <c r="A66" s="186"/>
      <c r="B66" s="6" t="s">
        <v>4</v>
      </c>
      <c r="C66" s="6"/>
      <c r="D66" s="25"/>
      <c r="E66" s="36" t="s">
        <v>19</v>
      </c>
      <c r="F66" s="54">
        <v>356.8</v>
      </c>
      <c r="G66" s="54">
        <v>313.59999999999997</v>
      </c>
      <c r="H66" s="54">
        <f t="shared" si="4"/>
        <v>475.02757814678506</v>
      </c>
      <c r="I66" s="26"/>
      <c r="J66" s="47"/>
      <c r="K66" s="139">
        <v>0.56477028422804076</v>
      </c>
      <c r="L66" s="160">
        <v>0.85232153814686029</v>
      </c>
    </row>
    <row r="67" spans="1:12" ht="12.75" customHeight="1" x14ac:dyDescent="0.2"/>
  </sheetData>
  <mergeCells count="32">
    <mergeCell ref="A9:A11"/>
    <mergeCell ref="A20:A22"/>
    <mergeCell ref="A17:A19"/>
    <mergeCell ref="A24:A26"/>
    <mergeCell ref="A27:A29"/>
    <mergeCell ref="A30:A32"/>
    <mergeCell ref="A33:A35"/>
    <mergeCell ref="A47:A49"/>
    <mergeCell ref="A51:A53"/>
    <mergeCell ref="C2:C4"/>
    <mergeCell ref="A44:A46"/>
    <mergeCell ref="A2:A4"/>
    <mergeCell ref="B2:B4"/>
    <mergeCell ref="A58:A60"/>
    <mergeCell ref="A61:A63"/>
    <mergeCell ref="A54:A56"/>
    <mergeCell ref="A1:D1"/>
    <mergeCell ref="A6:A8"/>
    <mergeCell ref="A14:A16"/>
    <mergeCell ref="A37:A39"/>
    <mergeCell ref="A64:A66"/>
    <mergeCell ref="A40:A42"/>
    <mergeCell ref="D2:D4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95"/>
  <sheetViews>
    <sheetView zoomScaleNormal="100" workbookViewId="0">
      <pane xSplit="4" ySplit="4" topLeftCell="E5" activePane="bottomRight" state="frozen"/>
      <selection pane="topRight" activeCell="K1" sqref="K1"/>
      <selection pane="bottomLeft" activeCell="A5" sqref="A5"/>
      <selection pane="bottomRight" activeCell="E192" sqref="E192"/>
    </sheetView>
  </sheetViews>
  <sheetFormatPr defaultColWidth="5.7109375" defaultRowHeight="12.75" x14ac:dyDescent="0.2"/>
  <cols>
    <col min="1" max="1" width="15.7109375" style="72" customWidth="1"/>
    <col min="2" max="2" width="7.7109375" style="72" customWidth="1"/>
    <col min="3" max="3" width="6.7109375" style="72" customWidth="1"/>
    <col min="4" max="4" width="7.7109375" style="72" customWidth="1"/>
    <col min="5" max="5" width="11.7109375" style="72" customWidth="1"/>
    <col min="6" max="8" width="6.7109375" style="72" customWidth="1"/>
    <col min="9" max="10" width="7.28515625" style="72" customWidth="1"/>
    <col min="11" max="11" width="6.7109375" style="72" customWidth="1"/>
    <col min="12" max="12" width="5.7109375" style="72" customWidth="1"/>
    <col min="13" max="13" width="11.7109375" style="72" customWidth="1"/>
    <col min="14" max="16" width="6.7109375" style="72" customWidth="1"/>
    <col min="17" max="18" width="7.28515625" style="72" customWidth="1"/>
    <col min="19" max="19" width="6.7109375" style="72" customWidth="1"/>
    <col min="20" max="16384" width="5.7109375" style="72"/>
  </cols>
  <sheetData>
    <row r="1" spans="1:12" ht="13.5" thickBot="1" x14ac:dyDescent="0.25">
      <c r="A1" s="196" t="s">
        <v>129</v>
      </c>
      <c r="B1" s="197"/>
      <c r="C1" s="197"/>
      <c r="D1" s="197"/>
      <c r="E1" s="193" t="s">
        <v>293</v>
      </c>
      <c r="F1" s="176"/>
      <c r="G1" s="176"/>
      <c r="H1" s="176"/>
      <c r="I1" s="176"/>
      <c r="J1" s="176"/>
      <c r="K1" s="176"/>
      <c r="L1" s="201"/>
    </row>
    <row r="2" spans="1:12" ht="12.75" customHeight="1" x14ac:dyDescent="0.2">
      <c r="A2" s="190" t="s">
        <v>18</v>
      </c>
      <c r="B2" s="179" t="s">
        <v>12</v>
      </c>
      <c r="C2" s="179" t="s">
        <v>27</v>
      </c>
      <c r="D2" s="179" t="s">
        <v>131</v>
      </c>
      <c r="E2" s="177" t="s">
        <v>17</v>
      </c>
      <c r="F2" s="202" t="s">
        <v>16</v>
      </c>
      <c r="G2" s="202" t="s">
        <v>15</v>
      </c>
      <c r="H2" s="179" t="s">
        <v>14</v>
      </c>
      <c r="I2" s="179" t="s">
        <v>11</v>
      </c>
      <c r="J2" s="179" t="s">
        <v>151</v>
      </c>
      <c r="K2" s="179" t="s">
        <v>2</v>
      </c>
      <c r="L2" s="182" t="s">
        <v>3</v>
      </c>
    </row>
    <row r="3" spans="1:12" ht="12.75" customHeight="1" x14ac:dyDescent="0.2">
      <c r="A3" s="191"/>
      <c r="B3" s="180"/>
      <c r="C3" s="180"/>
      <c r="D3" s="180"/>
      <c r="E3" s="178"/>
      <c r="F3" s="203"/>
      <c r="G3" s="203"/>
      <c r="H3" s="180"/>
      <c r="I3" s="180"/>
      <c r="J3" s="180"/>
      <c r="K3" s="180"/>
      <c r="L3" s="183"/>
    </row>
    <row r="4" spans="1:12" ht="12.75" customHeight="1" thickBot="1" x14ac:dyDescent="0.25">
      <c r="A4" s="192"/>
      <c r="B4" s="194"/>
      <c r="C4" s="194"/>
      <c r="D4" s="194"/>
      <c r="E4" s="195"/>
      <c r="F4" s="43" t="s">
        <v>8</v>
      </c>
      <c r="G4" s="43" t="s">
        <v>9</v>
      </c>
      <c r="H4" s="154" t="s">
        <v>10</v>
      </c>
      <c r="I4" s="194"/>
      <c r="J4" s="181"/>
      <c r="K4" s="194"/>
      <c r="L4" s="204"/>
    </row>
    <row r="5" spans="1:12" x14ac:dyDescent="0.2">
      <c r="A5" s="187" t="s">
        <v>273</v>
      </c>
      <c r="B5" s="1" t="s">
        <v>0</v>
      </c>
      <c r="C5" s="1" t="s">
        <v>31</v>
      </c>
      <c r="D5" s="21">
        <v>10000</v>
      </c>
      <c r="E5" s="66" t="s">
        <v>13</v>
      </c>
      <c r="F5" s="21">
        <v>1663.2</v>
      </c>
      <c r="G5" s="21">
        <v>528</v>
      </c>
      <c r="H5" s="21">
        <f t="shared" ref="H5:H30" si="0">SQRT(F5^2+G5^2)</f>
        <v>1744.9980630361742</v>
      </c>
      <c r="I5" s="15">
        <f>H5/$D5</f>
        <v>0.17449980630361742</v>
      </c>
      <c r="J5" s="65">
        <f>H7/$D5</f>
        <v>0.50362454586725613</v>
      </c>
      <c r="K5" s="16">
        <v>0.73206465229212248</v>
      </c>
      <c r="L5" s="158">
        <v>0.4172897196261679</v>
      </c>
    </row>
    <row r="6" spans="1:12" x14ac:dyDescent="0.2">
      <c r="A6" s="188"/>
      <c r="B6" s="4" t="s">
        <v>1</v>
      </c>
      <c r="C6" s="4" t="s">
        <v>31</v>
      </c>
      <c r="D6" s="22">
        <v>10000</v>
      </c>
      <c r="E6" s="67" t="s">
        <v>130</v>
      </c>
      <c r="F6" s="22">
        <v>2851.2000000000003</v>
      </c>
      <c r="G6" s="22">
        <v>2032.8</v>
      </c>
      <c r="H6" s="22">
        <f t="shared" si="0"/>
        <v>3501.6592181421656</v>
      </c>
      <c r="I6" s="17">
        <f>H6/$D6</f>
        <v>0.35016592181421657</v>
      </c>
      <c r="J6" s="64">
        <f>H7/$D6</f>
        <v>0.50362454586725613</v>
      </c>
      <c r="K6" s="139">
        <v>0.65735900861490526</v>
      </c>
      <c r="L6" s="159">
        <v>0.67641946697566624</v>
      </c>
    </row>
    <row r="7" spans="1:12" ht="13.5" thickBot="1" x14ac:dyDescent="0.25">
      <c r="A7" s="189"/>
      <c r="B7" s="6" t="s">
        <v>4</v>
      </c>
      <c r="C7" s="6"/>
      <c r="D7" s="25"/>
      <c r="E7" s="36" t="s">
        <v>26</v>
      </c>
      <c r="F7" s="54">
        <v>4382.3999999999996</v>
      </c>
      <c r="G7" s="54">
        <v>2481.6000000000004</v>
      </c>
      <c r="H7" s="54">
        <f t="shared" si="0"/>
        <v>5036.2454586725617</v>
      </c>
      <c r="I7" s="26"/>
      <c r="J7" s="47"/>
      <c r="K7" s="98">
        <v>0.707163592256704</v>
      </c>
      <c r="L7" s="160">
        <v>0.57725321888412018</v>
      </c>
    </row>
    <row r="8" spans="1:12" x14ac:dyDescent="0.2">
      <c r="A8" s="187" t="s">
        <v>274</v>
      </c>
      <c r="B8" s="1" t="s">
        <v>0</v>
      </c>
      <c r="C8" s="1" t="s">
        <v>29</v>
      </c>
      <c r="D8" s="21">
        <v>6300</v>
      </c>
      <c r="E8" s="66" t="s">
        <v>22</v>
      </c>
      <c r="F8" s="21">
        <v>605.36</v>
      </c>
      <c r="G8" s="21">
        <v>441.6</v>
      </c>
      <c r="H8" s="21">
        <f t="shared" si="0"/>
        <v>749.31387922552187</v>
      </c>
      <c r="I8" s="15">
        <f>H8/$D8</f>
        <v>0.11893871098817807</v>
      </c>
      <c r="J8" s="65">
        <f>H10/$D8</f>
        <v>0.11893871098817807</v>
      </c>
      <c r="K8" s="16">
        <v>0.81651668239054842</v>
      </c>
      <c r="L8" s="158">
        <v>0.82003080027614028</v>
      </c>
    </row>
    <row r="9" spans="1:12" x14ac:dyDescent="0.2">
      <c r="A9" s="188"/>
      <c r="B9" s="4" t="s">
        <v>1</v>
      </c>
      <c r="C9" s="4" t="s">
        <v>28</v>
      </c>
      <c r="D9" s="22">
        <v>6300</v>
      </c>
      <c r="E9" s="67"/>
      <c r="F9" s="22">
        <v>0</v>
      </c>
      <c r="G9" s="22">
        <v>0</v>
      </c>
      <c r="H9" s="22">
        <f t="shared" si="0"/>
        <v>0</v>
      </c>
      <c r="I9" s="17">
        <f>H9/$D9</f>
        <v>0</v>
      </c>
      <c r="J9" s="64">
        <f>H10/$D9</f>
        <v>0.11893871098817807</v>
      </c>
      <c r="K9" s="139"/>
      <c r="L9" s="159"/>
    </row>
    <row r="10" spans="1:12" ht="13.5" thickBot="1" x14ac:dyDescent="0.25">
      <c r="A10" s="210"/>
      <c r="B10" s="3" t="s">
        <v>4</v>
      </c>
      <c r="C10" s="3"/>
      <c r="D10" s="45"/>
      <c r="E10" s="75" t="s">
        <v>22</v>
      </c>
      <c r="F10" s="56">
        <v>605.36</v>
      </c>
      <c r="G10" s="56">
        <v>441.6</v>
      </c>
      <c r="H10" s="54">
        <f t="shared" si="0"/>
        <v>749.31387922552187</v>
      </c>
      <c r="I10" s="26"/>
      <c r="J10" s="73"/>
      <c r="K10" s="99">
        <v>0.81651668239054842</v>
      </c>
      <c r="L10" s="161">
        <v>0.82003080027614028</v>
      </c>
    </row>
    <row r="11" spans="1:12" x14ac:dyDescent="0.2">
      <c r="A11" s="198" t="s">
        <v>145</v>
      </c>
      <c r="B11" s="1" t="s">
        <v>0</v>
      </c>
      <c r="C11" s="1" t="s">
        <v>28</v>
      </c>
      <c r="D11" s="21">
        <v>2500</v>
      </c>
      <c r="E11" s="66" t="s">
        <v>13</v>
      </c>
      <c r="F11" s="21">
        <v>352</v>
      </c>
      <c r="G11" s="21">
        <v>308</v>
      </c>
      <c r="H11" s="21">
        <f t="shared" si="0"/>
        <v>467.72641576032458</v>
      </c>
      <c r="I11" s="15">
        <f>H11/$D11</f>
        <v>0.18709056630412985</v>
      </c>
      <c r="J11" s="65">
        <f>H13/$D11</f>
        <v>0.18709056630412985</v>
      </c>
      <c r="K11" s="16">
        <v>0.78284460425431845</v>
      </c>
      <c r="L11" s="158">
        <v>0.89770425388251163</v>
      </c>
    </row>
    <row r="12" spans="1:12" x14ac:dyDescent="0.2">
      <c r="A12" s="199"/>
      <c r="B12" s="4" t="s">
        <v>1</v>
      </c>
      <c r="C12" s="4" t="s">
        <v>29</v>
      </c>
      <c r="D12" s="22">
        <v>6300</v>
      </c>
      <c r="E12" s="67"/>
      <c r="F12" s="22">
        <v>0</v>
      </c>
      <c r="G12" s="22">
        <v>0</v>
      </c>
      <c r="H12" s="22">
        <f t="shared" si="0"/>
        <v>0</v>
      </c>
      <c r="I12" s="17">
        <f>H12/$D12</f>
        <v>0</v>
      </c>
      <c r="J12" s="64">
        <f>H13/$D12</f>
        <v>7.4242288215924532E-2</v>
      </c>
      <c r="K12" s="139"/>
      <c r="L12" s="159"/>
    </row>
    <row r="13" spans="1:12" ht="13.5" thickBot="1" x14ac:dyDescent="0.25">
      <c r="A13" s="199"/>
      <c r="B13" s="3" t="s">
        <v>4</v>
      </c>
      <c r="C13" s="3"/>
      <c r="D13" s="45"/>
      <c r="E13" s="75" t="s">
        <v>13</v>
      </c>
      <c r="F13" s="56">
        <v>352</v>
      </c>
      <c r="G13" s="56">
        <v>308</v>
      </c>
      <c r="H13" s="54">
        <f t="shared" si="0"/>
        <v>467.72641576032458</v>
      </c>
      <c r="I13" s="26"/>
      <c r="J13" s="73"/>
      <c r="K13" s="98">
        <v>0.78284460425431845</v>
      </c>
      <c r="L13" s="161">
        <v>0.89770425388251163</v>
      </c>
    </row>
    <row r="14" spans="1:12" ht="26.25" thickBot="1" x14ac:dyDescent="0.25">
      <c r="A14" s="18" t="s">
        <v>73</v>
      </c>
      <c r="B14" s="11" t="s">
        <v>1</v>
      </c>
      <c r="C14" s="11" t="s">
        <v>69</v>
      </c>
      <c r="D14" s="23">
        <v>6300</v>
      </c>
      <c r="E14" s="35" t="s">
        <v>23</v>
      </c>
      <c r="F14" s="51">
        <v>220.5</v>
      </c>
      <c r="G14" s="51">
        <v>136.20000000000002</v>
      </c>
      <c r="H14" s="51">
        <f t="shared" si="0"/>
        <v>259.17308888077093</v>
      </c>
      <c r="I14" s="12">
        <f t="shared" ref="I14:I19" si="1">H14/$D14</f>
        <v>4.1138585536630308E-2</v>
      </c>
      <c r="J14" s="46" t="s">
        <v>39</v>
      </c>
      <c r="K14" s="123">
        <v>0.84313078720931234</v>
      </c>
      <c r="L14" s="162">
        <v>0.72105019290415284</v>
      </c>
    </row>
    <row r="15" spans="1:12" x14ac:dyDescent="0.2">
      <c r="A15" s="205" t="s">
        <v>275</v>
      </c>
      <c r="B15" s="1" t="s">
        <v>0</v>
      </c>
      <c r="C15" s="1" t="s">
        <v>28</v>
      </c>
      <c r="D15" s="21">
        <v>1000</v>
      </c>
      <c r="E15" s="66" t="s">
        <v>26</v>
      </c>
      <c r="F15" s="21">
        <v>516.48</v>
      </c>
      <c r="G15" s="21">
        <v>658.56000000000006</v>
      </c>
      <c r="H15" s="21">
        <f t="shared" si="0"/>
        <v>836.93062078048024</v>
      </c>
      <c r="I15" s="15">
        <f t="shared" si="1"/>
        <v>0.83693062078048019</v>
      </c>
      <c r="J15" s="65" t="s">
        <v>39</v>
      </c>
      <c r="K15" s="16">
        <v>0.28451764256908629</v>
      </c>
      <c r="L15" s="158">
        <v>1.5005055611729008</v>
      </c>
    </row>
    <row r="16" spans="1:12" x14ac:dyDescent="0.2">
      <c r="A16" s="206"/>
      <c r="B16" s="4" t="s">
        <v>1</v>
      </c>
      <c r="C16" s="4" t="s">
        <v>29</v>
      </c>
      <c r="D16" s="22">
        <v>1000</v>
      </c>
      <c r="E16" s="67"/>
      <c r="F16" s="22">
        <v>0</v>
      </c>
      <c r="G16" s="22">
        <v>0</v>
      </c>
      <c r="H16" s="22">
        <f t="shared" si="0"/>
        <v>0</v>
      </c>
      <c r="I16" s="17">
        <f t="shared" si="1"/>
        <v>0</v>
      </c>
      <c r="J16" s="64" t="s">
        <v>39</v>
      </c>
      <c r="K16" s="139"/>
      <c r="L16" s="159"/>
    </row>
    <row r="17" spans="1:12" ht="13.5" thickBot="1" x14ac:dyDescent="0.25">
      <c r="A17" s="207"/>
      <c r="B17" s="6" t="s">
        <v>40</v>
      </c>
      <c r="C17" s="6" t="s">
        <v>29</v>
      </c>
      <c r="D17" s="25">
        <v>2500</v>
      </c>
      <c r="E17" s="36" t="s">
        <v>33</v>
      </c>
      <c r="F17" s="54">
        <v>732.65200000000004</v>
      </c>
      <c r="G17" s="54">
        <v>357.6</v>
      </c>
      <c r="H17" s="54">
        <f t="shared" si="0"/>
        <v>815.2648116434317</v>
      </c>
      <c r="I17" s="26">
        <f t="shared" si="1"/>
        <v>0.3261059246573727</v>
      </c>
      <c r="J17" s="47" t="s">
        <v>39</v>
      </c>
      <c r="K17" s="98">
        <v>0.6747370555594423</v>
      </c>
      <c r="L17" s="160">
        <v>0.59856259771907183</v>
      </c>
    </row>
    <row r="18" spans="1:12" x14ac:dyDescent="0.2">
      <c r="A18" s="184" t="s">
        <v>276</v>
      </c>
      <c r="B18" s="1" t="s">
        <v>0</v>
      </c>
      <c r="C18" s="1" t="s">
        <v>29</v>
      </c>
      <c r="D18" s="21">
        <v>2500</v>
      </c>
      <c r="E18" s="66" t="s">
        <v>53</v>
      </c>
      <c r="F18" s="21">
        <v>202.416</v>
      </c>
      <c r="G18" s="21">
        <v>118.4</v>
      </c>
      <c r="H18" s="21">
        <f t="shared" si="0"/>
        <v>234.50116642780264</v>
      </c>
      <c r="I18" s="15">
        <f t="shared" si="1"/>
        <v>9.3800466571121052E-2</v>
      </c>
      <c r="J18" s="65">
        <f>H20/$D18</f>
        <v>0.30223321463637981</v>
      </c>
      <c r="K18" s="16" t="s">
        <v>39</v>
      </c>
      <c r="L18" s="158">
        <v>0.69610902774645711</v>
      </c>
    </row>
    <row r="19" spans="1:12" x14ac:dyDescent="0.2">
      <c r="A19" s="185"/>
      <c r="B19" s="4" t="s">
        <v>1</v>
      </c>
      <c r="C19" s="4" t="s">
        <v>29</v>
      </c>
      <c r="D19" s="22">
        <v>2500</v>
      </c>
      <c r="E19" s="67" t="s">
        <v>19</v>
      </c>
      <c r="F19" s="22">
        <v>598.94399999999996</v>
      </c>
      <c r="G19" s="22">
        <v>348</v>
      </c>
      <c r="H19" s="22">
        <f t="shared" si="0"/>
        <v>692.70333847614734</v>
      </c>
      <c r="I19" s="17">
        <f t="shared" si="1"/>
        <v>0.27708133539045893</v>
      </c>
      <c r="J19" s="64">
        <f>H20/$D19</f>
        <v>0.30223321463637981</v>
      </c>
      <c r="K19" s="139" t="s">
        <v>39</v>
      </c>
      <c r="L19" s="159">
        <v>0.63385378107921542</v>
      </c>
    </row>
    <row r="20" spans="1:12" ht="13.5" thickBot="1" x14ac:dyDescent="0.25">
      <c r="A20" s="186"/>
      <c r="B20" s="6" t="s">
        <v>4</v>
      </c>
      <c r="C20" s="6"/>
      <c r="D20" s="25"/>
      <c r="E20" s="36" t="s">
        <v>24</v>
      </c>
      <c r="F20" s="54">
        <v>634.928</v>
      </c>
      <c r="G20" s="54">
        <v>409.6</v>
      </c>
      <c r="H20" s="54">
        <f t="shared" si="0"/>
        <v>755.58303659094952</v>
      </c>
      <c r="I20" s="26"/>
      <c r="J20" s="47"/>
      <c r="K20" s="98">
        <v>0.81116536034949838</v>
      </c>
      <c r="L20" s="160">
        <v>0.65227033618086039</v>
      </c>
    </row>
    <row r="21" spans="1:12" ht="12.75" customHeight="1" x14ac:dyDescent="0.2">
      <c r="A21" s="184" t="s">
        <v>74</v>
      </c>
      <c r="B21" s="1" t="s">
        <v>0</v>
      </c>
      <c r="C21" s="1" t="s">
        <v>29</v>
      </c>
      <c r="D21" s="21">
        <v>630</v>
      </c>
      <c r="E21" s="66" t="s">
        <v>20</v>
      </c>
      <c r="F21" s="21">
        <v>38</v>
      </c>
      <c r="G21" s="21">
        <v>28.8</v>
      </c>
      <c r="H21" s="21">
        <f t="shared" si="0"/>
        <v>47.680604023019676</v>
      </c>
      <c r="I21" s="15">
        <f>H21/$D21</f>
        <v>7.568349844923758E-2</v>
      </c>
      <c r="J21" s="65">
        <f>H23/$D21</f>
        <v>9.9585434453809532E-2</v>
      </c>
      <c r="K21" s="16">
        <v>0.85410760401705743</v>
      </c>
      <c r="L21" s="158">
        <v>0.90962180200222498</v>
      </c>
    </row>
    <row r="22" spans="1:12" x14ac:dyDescent="0.2">
      <c r="A22" s="185"/>
      <c r="B22" s="4" t="s">
        <v>1</v>
      </c>
      <c r="C22" s="4" t="s">
        <v>29</v>
      </c>
      <c r="D22" s="22">
        <v>630</v>
      </c>
      <c r="E22" s="67" t="s">
        <v>25</v>
      </c>
      <c r="F22" s="22">
        <v>15.6</v>
      </c>
      <c r="G22" s="22">
        <v>8</v>
      </c>
      <c r="H22" s="22">
        <f t="shared" si="0"/>
        <v>17.531685600648903</v>
      </c>
      <c r="I22" s="17">
        <f>H22/$D22</f>
        <v>2.7828072381982386E-2</v>
      </c>
      <c r="J22" s="64">
        <f>H23/$D22</f>
        <v>9.9585434453809532E-2</v>
      </c>
      <c r="K22" s="139">
        <v>0.74704649615561525</v>
      </c>
      <c r="L22" s="159">
        <v>0.89279588336192151</v>
      </c>
    </row>
    <row r="23" spans="1:12" ht="13.5" thickBot="1" x14ac:dyDescent="0.25">
      <c r="A23" s="186"/>
      <c r="B23" s="6" t="s">
        <v>4</v>
      </c>
      <c r="C23" s="6"/>
      <c r="D23" s="25"/>
      <c r="E23" s="36" t="s">
        <v>23</v>
      </c>
      <c r="F23" s="54">
        <v>48</v>
      </c>
      <c r="G23" s="54">
        <v>40.4</v>
      </c>
      <c r="H23" s="54">
        <f t="shared" si="0"/>
        <v>62.738823705900003</v>
      </c>
      <c r="I23" s="26"/>
      <c r="J23" s="47"/>
      <c r="K23" s="98">
        <v>0.85763107686581397</v>
      </c>
      <c r="L23" s="160">
        <v>0.90550188996220093</v>
      </c>
    </row>
    <row r="24" spans="1:12" x14ac:dyDescent="0.2">
      <c r="A24" s="184" t="s">
        <v>75</v>
      </c>
      <c r="B24" s="1" t="s">
        <v>0</v>
      </c>
      <c r="C24" s="1" t="s">
        <v>29</v>
      </c>
      <c r="D24" s="21">
        <v>1600</v>
      </c>
      <c r="E24" s="66" t="s">
        <v>36</v>
      </c>
      <c r="F24" s="21">
        <v>77.780000000000015</v>
      </c>
      <c r="G24" s="21">
        <v>74.400000000000006</v>
      </c>
      <c r="H24" s="21">
        <f t="shared" si="0"/>
        <v>107.63404851625718</v>
      </c>
      <c r="I24" s="15">
        <f>H24/$D24</f>
        <v>6.7271280322660734E-2</v>
      </c>
      <c r="J24" s="65">
        <f>H26/$D24</f>
        <v>6.7271280322660734E-2</v>
      </c>
      <c r="K24" s="16">
        <v>0.86448690141964712</v>
      </c>
      <c r="L24" s="158">
        <v>1.0253367046803237</v>
      </c>
    </row>
    <row r="25" spans="1:12" x14ac:dyDescent="0.2">
      <c r="A25" s="185"/>
      <c r="B25" s="4" t="s">
        <v>1</v>
      </c>
      <c r="C25" s="4" t="s">
        <v>29</v>
      </c>
      <c r="D25" s="22">
        <v>1600</v>
      </c>
      <c r="E25" s="67"/>
      <c r="F25" s="22">
        <v>0</v>
      </c>
      <c r="G25" s="22">
        <v>0</v>
      </c>
      <c r="H25" s="22">
        <f t="shared" si="0"/>
        <v>0</v>
      </c>
      <c r="I25" s="17">
        <f>H25/$D25</f>
        <v>0</v>
      </c>
      <c r="J25" s="64">
        <f>H26/$D25</f>
        <v>6.7271280322660734E-2</v>
      </c>
      <c r="K25" s="139"/>
      <c r="L25" s="159"/>
    </row>
    <row r="26" spans="1:12" ht="13.5" thickBot="1" x14ac:dyDescent="0.25">
      <c r="A26" s="186"/>
      <c r="B26" s="6" t="s">
        <v>4</v>
      </c>
      <c r="C26" s="6"/>
      <c r="D26" s="25"/>
      <c r="E26" s="36" t="s">
        <v>36</v>
      </c>
      <c r="F26" s="54">
        <v>77.780000000000015</v>
      </c>
      <c r="G26" s="54">
        <v>74.400000000000006</v>
      </c>
      <c r="H26" s="54">
        <f t="shared" si="0"/>
        <v>107.63404851625718</v>
      </c>
      <c r="I26" s="26"/>
      <c r="J26" s="47"/>
      <c r="K26" s="98">
        <v>0.86448690141964712</v>
      </c>
      <c r="L26" s="160">
        <v>1.0253367046803237</v>
      </c>
    </row>
    <row r="27" spans="1:12" x14ac:dyDescent="0.2">
      <c r="A27" s="187" t="s">
        <v>277</v>
      </c>
      <c r="B27" s="1" t="s">
        <v>0</v>
      </c>
      <c r="C27" s="1" t="s">
        <v>31</v>
      </c>
      <c r="D27" s="21">
        <v>10000</v>
      </c>
      <c r="E27" s="66" t="s">
        <v>35</v>
      </c>
      <c r="F27" s="21">
        <v>1663.2</v>
      </c>
      <c r="G27" s="21">
        <v>980.1</v>
      </c>
      <c r="H27" s="21">
        <f t="shared" si="0"/>
        <v>1930.5</v>
      </c>
      <c r="I27" s="15">
        <f>H27/$D27</f>
        <v>0.19305</v>
      </c>
      <c r="J27" s="65">
        <f>H29/$D27</f>
        <v>0.3525847315185387</v>
      </c>
      <c r="K27" s="16">
        <v>0.84298872756999688</v>
      </c>
      <c r="L27" s="158">
        <v>0.60191633328394323</v>
      </c>
    </row>
    <row r="28" spans="1:12" x14ac:dyDescent="0.2">
      <c r="A28" s="188"/>
      <c r="B28" s="4" t="s">
        <v>1</v>
      </c>
      <c r="C28" s="4" t="s">
        <v>31</v>
      </c>
      <c r="D28" s="22">
        <v>10000</v>
      </c>
      <c r="E28" s="67" t="s">
        <v>20</v>
      </c>
      <c r="F28" s="22">
        <v>1567.5</v>
      </c>
      <c r="G28" s="22">
        <v>547.80000000000007</v>
      </c>
      <c r="H28" s="22">
        <f t="shared" si="0"/>
        <v>1660.4641188535211</v>
      </c>
      <c r="I28" s="17">
        <f>H28/$D28</f>
        <v>0.1660464118853521</v>
      </c>
      <c r="J28" s="64">
        <f>H29/$D28</f>
        <v>0.3525847315185387</v>
      </c>
      <c r="K28" s="139">
        <v>0.81638173093625077</v>
      </c>
      <c r="L28" s="159">
        <v>0.40704372154259699</v>
      </c>
    </row>
    <row r="29" spans="1:12" ht="13.5" thickBot="1" x14ac:dyDescent="0.25">
      <c r="A29" s="189"/>
      <c r="B29" s="6" t="s">
        <v>4</v>
      </c>
      <c r="C29" s="6"/>
      <c r="D29" s="25"/>
      <c r="E29" s="36" t="s">
        <v>24</v>
      </c>
      <c r="F29" s="54">
        <v>3168</v>
      </c>
      <c r="G29" s="54">
        <v>1547.7</v>
      </c>
      <c r="H29" s="54">
        <f t="shared" si="0"/>
        <v>3525.8473151853868</v>
      </c>
      <c r="I29" s="26"/>
      <c r="J29" s="47"/>
      <c r="K29" s="98">
        <v>0.84361355253842074</v>
      </c>
      <c r="L29" s="160">
        <v>0.50959039401185147</v>
      </c>
    </row>
    <row r="30" spans="1:12" ht="26.25" thickBot="1" x14ac:dyDescent="0.25">
      <c r="A30" s="13" t="s">
        <v>76</v>
      </c>
      <c r="B30" s="8" t="s">
        <v>0</v>
      </c>
      <c r="C30" s="8" t="s">
        <v>28</v>
      </c>
      <c r="D30" s="24">
        <v>2500</v>
      </c>
      <c r="E30" s="62" t="s">
        <v>19</v>
      </c>
      <c r="F30" s="52">
        <v>157.12</v>
      </c>
      <c r="G30" s="52">
        <v>100.8</v>
      </c>
      <c r="H30" s="52">
        <f t="shared" si="0"/>
        <v>186.67440745854799</v>
      </c>
      <c r="I30" s="9">
        <f>H30/$D30</f>
        <v>7.4669762983419194E-2</v>
      </c>
      <c r="J30" s="50" t="s">
        <v>39</v>
      </c>
      <c r="K30" s="124">
        <v>0.83087566182531891</v>
      </c>
      <c r="L30" s="163">
        <v>0.88869198092309309</v>
      </c>
    </row>
    <row r="31" spans="1:12" x14ac:dyDescent="0.2">
      <c r="A31" s="187" t="s">
        <v>278</v>
      </c>
      <c r="B31" s="1" t="s">
        <v>0</v>
      </c>
      <c r="C31" s="8" t="s">
        <v>69</v>
      </c>
      <c r="D31" s="24">
        <v>6300</v>
      </c>
      <c r="E31" s="66" t="s">
        <v>23</v>
      </c>
      <c r="F31" s="70">
        <v>369.6</v>
      </c>
      <c r="G31" s="70">
        <v>250.8</v>
      </c>
      <c r="H31" s="21">
        <f>SQRT(F31^2+G31^2)</f>
        <v>446.65960193417988</v>
      </c>
      <c r="I31" s="15">
        <f>H31/$D31</f>
        <v>7.089834951336188E-2</v>
      </c>
      <c r="J31" s="65">
        <f>H33/$D31</f>
        <v>0.6643094380471033</v>
      </c>
      <c r="K31" s="40">
        <v>0.74258924438755181</v>
      </c>
      <c r="L31" s="158">
        <v>0.8068669527897</v>
      </c>
    </row>
    <row r="32" spans="1:12" x14ac:dyDescent="0.2">
      <c r="A32" s="188"/>
      <c r="B32" s="4" t="s">
        <v>1</v>
      </c>
      <c r="C32" s="4" t="s">
        <v>69</v>
      </c>
      <c r="D32" s="22">
        <v>6300</v>
      </c>
      <c r="E32" s="67" t="s">
        <v>23</v>
      </c>
      <c r="F32" s="71">
        <v>2930.4</v>
      </c>
      <c r="G32" s="71">
        <v>2323.2000000000003</v>
      </c>
      <c r="H32" s="22">
        <f>SQRT(F32^2+G32^2)</f>
        <v>3739.5858594234737</v>
      </c>
      <c r="I32" s="17">
        <f>H32/$D32</f>
        <v>0.59358505705134501</v>
      </c>
      <c r="J32" s="64">
        <f>H33/$D32</f>
        <v>0.6643094380471033</v>
      </c>
      <c r="K32" s="61">
        <v>0.78324978366773901</v>
      </c>
      <c r="L32" s="159">
        <v>0.75751857530369138</v>
      </c>
    </row>
    <row r="33" spans="1:12" ht="13.5" thickBot="1" x14ac:dyDescent="0.25">
      <c r="A33" s="189"/>
      <c r="B33" s="6" t="s">
        <v>4</v>
      </c>
      <c r="C33" s="6"/>
      <c r="D33" s="25"/>
      <c r="E33" s="36" t="s">
        <v>23</v>
      </c>
      <c r="F33" s="54">
        <v>3300</v>
      </c>
      <c r="G33" s="54">
        <v>2574.0000000000005</v>
      </c>
      <c r="H33" s="54">
        <f>SQRT(F33^2+G33^2)</f>
        <v>4185.1494596967505</v>
      </c>
      <c r="I33" s="26"/>
      <c r="J33" s="47"/>
      <c r="K33" s="27">
        <v>0.77857936894630941</v>
      </c>
      <c r="L33" s="160">
        <v>0.76240569546275661</v>
      </c>
    </row>
    <row r="34" spans="1:12" x14ac:dyDescent="0.2">
      <c r="A34" s="213" t="s">
        <v>77</v>
      </c>
      <c r="B34" s="107" t="s">
        <v>0</v>
      </c>
      <c r="C34" s="107" t="s">
        <v>28</v>
      </c>
      <c r="D34" s="108">
        <v>2500</v>
      </c>
      <c r="E34" s="105"/>
      <c r="F34" s="38">
        <v>0</v>
      </c>
      <c r="G34" s="38">
        <v>0</v>
      </c>
      <c r="H34" s="38">
        <f t="shared" ref="H34:H82" si="2">SQRT(F34^2+G34^2)</f>
        <v>0</v>
      </c>
      <c r="I34" s="63">
        <f>H34/$D34</f>
        <v>0</v>
      </c>
      <c r="J34" s="76">
        <f>H36/$D34</f>
        <v>8.0805544364232831E-2</v>
      </c>
      <c r="K34" s="16"/>
      <c r="L34" s="164"/>
    </row>
    <row r="35" spans="1:12" x14ac:dyDescent="0.2">
      <c r="A35" s="185"/>
      <c r="B35" s="92" t="s">
        <v>1</v>
      </c>
      <c r="C35" s="92" t="s">
        <v>28</v>
      </c>
      <c r="D35" s="93">
        <v>1600</v>
      </c>
      <c r="E35" s="34" t="s">
        <v>32</v>
      </c>
      <c r="F35" s="22">
        <v>146.4</v>
      </c>
      <c r="G35" s="22">
        <v>139.20000000000002</v>
      </c>
      <c r="H35" s="22">
        <f t="shared" si="2"/>
        <v>202.01386091058208</v>
      </c>
      <c r="I35" s="17">
        <f>H35/$D35</f>
        <v>0.12625866306911379</v>
      </c>
      <c r="J35" s="64">
        <f>H36/$D35</f>
        <v>0.12625866306911379</v>
      </c>
      <c r="K35" s="139">
        <v>0.87119076833800246</v>
      </c>
      <c r="L35" s="159">
        <v>0.95810623203715439</v>
      </c>
    </row>
    <row r="36" spans="1:12" ht="13.5" thickBot="1" x14ac:dyDescent="0.25">
      <c r="A36" s="185"/>
      <c r="B36" s="92" t="s">
        <v>4</v>
      </c>
      <c r="C36" s="92"/>
      <c r="D36" s="93"/>
      <c r="E36" s="34" t="s">
        <v>32</v>
      </c>
      <c r="F36" s="49">
        <v>146.4</v>
      </c>
      <c r="G36" s="49">
        <v>139.20000000000002</v>
      </c>
      <c r="H36" s="54">
        <f t="shared" si="2"/>
        <v>202.01386091058208</v>
      </c>
      <c r="I36" s="26"/>
      <c r="J36" s="64"/>
      <c r="K36" s="98">
        <v>0.87119076833800246</v>
      </c>
      <c r="L36" s="159">
        <v>0.95810623203715439</v>
      </c>
    </row>
    <row r="37" spans="1:12" x14ac:dyDescent="0.2">
      <c r="A37" s="184" t="s">
        <v>279</v>
      </c>
      <c r="B37" s="91" t="s">
        <v>0</v>
      </c>
      <c r="C37" s="91" t="s">
        <v>28</v>
      </c>
      <c r="D37" s="70">
        <v>2500</v>
      </c>
      <c r="E37" s="33"/>
      <c r="F37" s="21">
        <v>0</v>
      </c>
      <c r="G37" s="81">
        <v>0</v>
      </c>
      <c r="H37" s="21">
        <f t="shared" si="2"/>
        <v>0</v>
      </c>
      <c r="I37" s="15">
        <f>H37/$D37</f>
        <v>0</v>
      </c>
      <c r="J37" s="65">
        <f>H39/$D37</f>
        <v>0.11608206752121537</v>
      </c>
      <c r="K37" s="16"/>
      <c r="L37" s="158" t="s">
        <v>39</v>
      </c>
    </row>
    <row r="38" spans="1:12" x14ac:dyDescent="0.2">
      <c r="A38" s="185"/>
      <c r="B38" s="92" t="s">
        <v>1</v>
      </c>
      <c r="C38" s="92" t="s">
        <v>28</v>
      </c>
      <c r="D38" s="93">
        <v>1600</v>
      </c>
      <c r="E38" s="34" t="s">
        <v>130</v>
      </c>
      <c r="F38" s="22">
        <v>235.20000000000002</v>
      </c>
      <c r="G38" s="83">
        <v>170</v>
      </c>
      <c r="H38" s="22">
        <f t="shared" si="2"/>
        <v>290.20516880303842</v>
      </c>
      <c r="I38" s="17">
        <f>H38/$D38</f>
        <v>0.18137823050189902</v>
      </c>
      <c r="J38" s="64">
        <f>H39/$D38</f>
        <v>0.18137823050189902</v>
      </c>
      <c r="K38" s="139">
        <v>0.79365079365079361</v>
      </c>
      <c r="L38" s="159" t="s">
        <v>39</v>
      </c>
    </row>
    <row r="39" spans="1:12" ht="13.5" thickBot="1" x14ac:dyDescent="0.25">
      <c r="A39" s="185"/>
      <c r="B39" s="92" t="s">
        <v>4</v>
      </c>
      <c r="C39" s="92"/>
      <c r="D39" s="93"/>
      <c r="E39" s="34" t="s">
        <v>130</v>
      </c>
      <c r="F39" s="49">
        <v>235.20000000000002</v>
      </c>
      <c r="G39" s="119">
        <v>170</v>
      </c>
      <c r="H39" s="54">
        <f t="shared" si="2"/>
        <v>290.20516880303842</v>
      </c>
      <c r="I39" s="26"/>
      <c r="J39" s="64"/>
      <c r="K39" s="139">
        <v>0.79365079365079361</v>
      </c>
      <c r="L39" s="159" t="s">
        <v>39</v>
      </c>
    </row>
    <row r="40" spans="1:12" x14ac:dyDescent="0.2">
      <c r="A40" s="184" t="s">
        <v>78</v>
      </c>
      <c r="B40" s="91" t="s">
        <v>0</v>
      </c>
      <c r="C40" s="91" t="s">
        <v>28</v>
      </c>
      <c r="D40" s="70">
        <v>2500</v>
      </c>
      <c r="E40" s="33" t="s">
        <v>26</v>
      </c>
      <c r="F40" s="21">
        <v>212.952</v>
      </c>
      <c r="G40" s="81">
        <v>89.600000000000009</v>
      </c>
      <c r="H40" s="21">
        <f t="shared" si="2"/>
        <v>231.03401114121704</v>
      </c>
      <c r="I40" s="15">
        <f>H40/$D40</f>
        <v>9.2413604456486817E-2</v>
      </c>
      <c r="J40" s="65">
        <f>H42/$D40</f>
        <v>9.2413604456486817E-2</v>
      </c>
      <c r="K40" s="16">
        <v>0.76234856497345238</v>
      </c>
      <c r="L40" s="158">
        <v>0.55134943806439207</v>
      </c>
    </row>
    <row r="41" spans="1:12" x14ac:dyDescent="0.2">
      <c r="A41" s="185"/>
      <c r="B41" s="92" t="s">
        <v>1</v>
      </c>
      <c r="C41" s="92" t="s">
        <v>29</v>
      </c>
      <c r="D41" s="93">
        <v>1600</v>
      </c>
      <c r="E41" s="34"/>
      <c r="F41" s="22">
        <v>0</v>
      </c>
      <c r="G41" s="83">
        <v>0</v>
      </c>
      <c r="H41" s="22">
        <f t="shared" si="2"/>
        <v>0</v>
      </c>
      <c r="I41" s="17">
        <f>H41/$D41</f>
        <v>0</v>
      </c>
      <c r="J41" s="64">
        <f>H42/$D41</f>
        <v>0.14439625696326064</v>
      </c>
      <c r="K41" s="139"/>
      <c r="L41" s="159"/>
    </row>
    <row r="42" spans="1:12" ht="13.5" thickBot="1" x14ac:dyDescent="0.25">
      <c r="A42" s="208"/>
      <c r="B42" s="109" t="s">
        <v>4</v>
      </c>
      <c r="C42" s="109"/>
      <c r="D42" s="110"/>
      <c r="E42" s="34" t="s">
        <v>26</v>
      </c>
      <c r="F42" s="49">
        <v>212.952</v>
      </c>
      <c r="G42" s="119">
        <v>89.600000000000009</v>
      </c>
      <c r="H42" s="54">
        <f t="shared" si="2"/>
        <v>231.03401114121704</v>
      </c>
      <c r="I42" s="26"/>
      <c r="J42" s="64"/>
      <c r="K42" s="139">
        <v>0.76234856497345238</v>
      </c>
      <c r="L42" s="159">
        <v>0.55134943806439207</v>
      </c>
    </row>
    <row r="43" spans="1:12" ht="26.25" thickBot="1" x14ac:dyDescent="0.25">
      <c r="A43" s="14" t="s">
        <v>280</v>
      </c>
      <c r="B43" s="11" t="s">
        <v>1</v>
      </c>
      <c r="C43" s="11" t="s">
        <v>28</v>
      </c>
      <c r="D43" s="152">
        <v>6300</v>
      </c>
      <c r="E43" s="35" t="s">
        <v>23</v>
      </c>
      <c r="F43" s="51">
        <v>2045.68</v>
      </c>
      <c r="G43" s="51">
        <v>1648.8</v>
      </c>
      <c r="H43" s="51">
        <f t="shared" si="2"/>
        <v>2627.4223304219672</v>
      </c>
      <c r="I43" s="12">
        <f>H43/$D43</f>
        <v>0.41705116355904243</v>
      </c>
      <c r="J43" s="46" t="s">
        <v>39</v>
      </c>
      <c r="K43" s="19">
        <v>0.77546279416070274</v>
      </c>
      <c r="L43" s="162">
        <v>0.80861877787228176</v>
      </c>
    </row>
    <row r="44" spans="1:12" x14ac:dyDescent="0.2">
      <c r="A44" s="184" t="s">
        <v>146</v>
      </c>
      <c r="B44" s="91" t="s">
        <v>0</v>
      </c>
      <c r="C44" s="91" t="s">
        <v>28</v>
      </c>
      <c r="D44" s="70">
        <v>1600</v>
      </c>
      <c r="E44" s="33"/>
      <c r="F44" s="21">
        <v>0</v>
      </c>
      <c r="G44" s="21">
        <v>0</v>
      </c>
      <c r="H44" s="21">
        <f t="shared" si="2"/>
        <v>0</v>
      </c>
      <c r="I44" s="15">
        <f>H44/$D44</f>
        <v>0</v>
      </c>
      <c r="J44" s="65">
        <f>H46/$D44</f>
        <v>0.19375762081786616</v>
      </c>
      <c r="K44" s="16"/>
      <c r="L44" s="158"/>
    </row>
    <row r="45" spans="1:12" x14ac:dyDescent="0.2">
      <c r="A45" s="185"/>
      <c r="B45" s="92" t="s">
        <v>1</v>
      </c>
      <c r="C45" s="92" t="s">
        <v>29</v>
      </c>
      <c r="D45" s="93">
        <v>2500</v>
      </c>
      <c r="E45" s="34" t="s">
        <v>32</v>
      </c>
      <c r="F45" s="22">
        <v>243.4</v>
      </c>
      <c r="G45" s="22">
        <v>192</v>
      </c>
      <c r="H45" s="22">
        <f t="shared" si="2"/>
        <v>310.01219330858584</v>
      </c>
      <c r="I45" s="17">
        <f>H45/$D45</f>
        <v>0.12400487732343433</v>
      </c>
      <c r="J45" s="64">
        <f>H46/$D45</f>
        <v>0.12400487732343433</v>
      </c>
      <c r="K45" s="139">
        <v>0.7279187832434808</v>
      </c>
      <c r="L45" s="159">
        <v>0.98598174804779359</v>
      </c>
    </row>
    <row r="46" spans="1:12" ht="13.5" thickBot="1" x14ac:dyDescent="0.25">
      <c r="A46" s="185"/>
      <c r="B46" s="92" t="s">
        <v>4</v>
      </c>
      <c r="C46" s="92"/>
      <c r="D46" s="93"/>
      <c r="E46" s="34" t="s">
        <v>32</v>
      </c>
      <c r="F46" s="49">
        <v>243.4</v>
      </c>
      <c r="G46" s="49">
        <v>192</v>
      </c>
      <c r="H46" s="54">
        <f t="shared" si="2"/>
        <v>310.01219330858584</v>
      </c>
      <c r="I46" s="26"/>
      <c r="J46" s="64"/>
      <c r="K46" s="98">
        <v>0.7279187832434808</v>
      </c>
      <c r="L46" s="159">
        <v>0.98598174804779359</v>
      </c>
    </row>
    <row r="47" spans="1:12" x14ac:dyDescent="0.2">
      <c r="A47" s="184" t="s">
        <v>281</v>
      </c>
      <c r="B47" s="1" t="s">
        <v>0</v>
      </c>
      <c r="C47" s="41" t="s">
        <v>28</v>
      </c>
      <c r="D47" s="21">
        <v>1000</v>
      </c>
      <c r="E47" s="66"/>
      <c r="F47" s="21">
        <v>0</v>
      </c>
      <c r="G47" s="21">
        <v>0</v>
      </c>
      <c r="H47" s="21">
        <f t="shared" si="2"/>
        <v>0</v>
      </c>
      <c r="I47" s="15">
        <f>H47/$D47</f>
        <v>0</v>
      </c>
      <c r="J47" s="65">
        <f>H49/$D47</f>
        <v>5.9963563469827251E-2</v>
      </c>
      <c r="K47" s="16"/>
      <c r="L47" s="158"/>
    </row>
    <row r="48" spans="1:12" x14ac:dyDescent="0.2">
      <c r="A48" s="185"/>
      <c r="B48" s="4" t="s">
        <v>1</v>
      </c>
      <c r="C48" s="39" t="s">
        <v>28</v>
      </c>
      <c r="D48" s="22">
        <v>1000</v>
      </c>
      <c r="E48" s="67" t="s">
        <v>34</v>
      </c>
      <c r="F48" s="22">
        <v>31.212000000000003</v>
      </c>
      <c r="G48" s="22">
        <v>51.2</v>
      </c>
      <c r="H48" s="22">
        <f t="shared" si="2"/>
        <v>59.96356346982725</v>
      </c>
      <c r="I48" s="17">
        <f>H48/$D48</f>
        <v>5.9963563469827251E-2</v>
      </c>
      <c r="J48" s="64">
        <f>H49/$D48</f>
        <v>5.9963563469827251E-2</v>
      </c>
      <c r="K48" s="139">
        <v>0.85642610676697906</v>
      </c>
      <c r="L48" s="159">
        <v>1.9983298841810981</v>
      </c>
    </row>
    <row r="49" spans="1:12" ht="13.5" thickBot="1" x14ac:dyDescent="0.25">
      <c r="A49" s="186"/>
      <c r="B49" s="6" t="s">
        <v>4</v>
      </c>
      <c r="C49" s="6"/>
      <c r="D49" s="25"/>
      <c r="E49" s="36" t="s">
        <v>34</v>
      </c>
      <c r="F49" s="54">
        <v>31.212000000000003</v>
      </c>
      <c r="G49" s="54">
        <v>51.2</v>
      </c>
      <c r="H49" s="54">
        <f t="shared" si="2"/>
        <v>59.96356346982725</v>
      </c>
      <c r="I49" s="26"/>
      <c r="J49" s="47"/>
      <c r="K49" s="98">
        <v>0.85642610676697906</v>
      </c>
      <c r="L49" s="160">
        <v>1.9983298841810981</v>
      </c>
    </row>
    <row r="50" spans="1:12" x14ac:dyDescent="0.2">
      <c r="A50" s="187" t="s">
        <v>282</v>
      </c>
      <c r="B50" s="1" t="s">
        <v>0</v>
      </c>
      <c r="C50" s="1" t="s">
        <v>31</v>
      </c>
      <c r="D50" s="21">
        <v>10000</v>
      </c>
      <c r="E50" s="66" t="s">
        <v>13</v>
      </c>
      <c r="F50" s="21">
        <v>1390.4</v>
      </c>
      <c r="G50" s="21">
        <v>420.8</v>
      </c>
      <c r="H50" s="21">
        <f t="shared" si="2"/>
        <v>1452.6819335284652</v>
      </c>
      <c r="I50" s="15">
        <f>H50/$D50</f>
        <v>0.14526819335284652</v>
      </c>
      <c r="J50" s="65">
        <f>H52/$D50</f>
        <v>0.21940758418979048</v>
      </c>
      <c r="K50" s="16">
        <v>0.78059442416482805</v>
      </c>
      <c r="L50" s="158">
        <v>0.30070983007098295</v>
      </c>
    </row>
    <row r="51" spans="1:12" x14ac:dyDescent="0.2">
      <c r="A51" s="188"/>
      <c r="B51" s="4" t="s">
        <v>1</v>
      </c>
      <c r="C51" s="4" t="s">
        <v>31</v>
      </c>
      <c r="D51" s="22">
        <v>10000</v>
      </c>
      <c r="E51" s="67" t="s">
        <v>26</v>
      </c>
      <c r="F51" s="22">
        <v>737.2</v>
      </c>
      <c r="G51" s="22">
        <v>281.60000000000002</v>
      </c>
      <c r="H51" s="22">
        <f t="shared" si="2"/>
        <v>789.15296362619085</v>
      </c>
      <c r="I51" s="17">
        <f>H51/$D51</f>
        <v>7.8915296362619083E-2</v>
      </c>
      <c r="J51" s="64">
        <f>H52/$D51</f>
        <v>0.21940758418979048</v>
      </c>
      <c r="K51" s="139">
        <v>0.77357519258878249</v>
      </c>
      <c r="L51" s="159">
        <v>0.44444444444444436</v>
      </c>
    </row>
    <row r="52" spans="1:12" ht="13.5" thickBot="1" x14ac:dyDescent="0.25">
      <c r="A52" s="189"/>
      <c r="B52" s="6" t="s">
        <v>4</v>
      </c>
      <c r="C52" s="6"/>
      <c r="D52" s="25"/>
      <c r="E52" s="36" t="s">
        <v>24</v>
      </c>
      <c r="F52" s="25">
        <v>2087.6</v>
      </c>
      <c r="G52" s="25">
        <v>675.2</v>
      </c>
      <c r="H52" s="54">
        <f t="shared" si="2"/>
        <v>2194.0758418979049</v>
      </c>
      <c r="I52" s="26"/>
      <c r="J52" s="47"/>
      <c r="K52" s="98">
        <v>0.7932963012628188</v>
      </c>
      <c r="L52" s="160">
        <v>0.34941080861438439</v>
      </c>
    </row>
    <row r="53" spans="1:12" x14ac:dyDescent="0.2">
      <c r="A53" s="184" t="s">
        <v>79</v>
      </c>
      <c r="B53" s="1" t="s">
        <v>0</v>
      </c>
      <c r="C53" s="41" t="s">
        <v>29</v>
      </c>
      <c r="D53" s="21">
        <v>1600</v>
      </c>
      <c r="E53" s="66" t="s">
        <v>33</v>
      </c>
      <c r="F53" s="21">
        <v>202.17599999999999</v>
      </c>
      <c r="G53" s="21">
        <v>115.60000000000001</v>
      </c>
      <c r="H53" s="21">
        <f t="shared" si="2"/>
        <v>232.89159490200583</v>
      </c>
      <c r="I53" s="15">
        <f>H53/$D53</f>
        <v>0.14555724681375365</v>
      </c>
      <c r="J53" s="65">
        <f>H55/$D53</f>
        <v>0.14555724681375365</v>
      </c>
      <c r="K53" s="16">
        <v>0.70536227432237097</v>
      </c>
      <c r="L53" s="158">
        <v>0.6065416266343624</v>
      </c>
    </row>
    <row r="54" spans="1:12" x14ac:dyDescent="0.2">
      <c r="A54" s="185"/>
      <c r="B54" s="4" t="s">
        <v>1</v>
      </c>
      <c r="C54" s="4" t="s">
        <v>28</v>
      </c>
      <c r="D54" s="22">
        <v>1600</v>
      </c>
      <c r="E54" s="67"/>
      <c r="F54" s="22">
        <v>0</v>
      </c>
      <c r="G54" s="22">
        <v>0</v>
      </c>
      <c r="H54" s="22">
        <f t="shared" si="2"/>
        <v>0</v>
      </c>
      <c r="I54" s="17">
        <f>H54/$D54</f>
        <v>0</v>
      </c>
      <c r="J54" s="64">
        <f>H55/$D54</f>
        <v>0.14555724681375365</v>
      </c>
      <c r="K54" s="139"/>
      <c r="L54" s="159"/>
    </row>
    <row r="55" spans="1:12" ht="13.5" thickBot="1" x14ac:dyDescent="0.25">
      <c r="A55" s="186"/>
      <c r="B55" s="6" t="s">
        <v>4</v>
      </c>
      <c r="C55" s="6"/>
      <c r="D55" s="25"/>
      <c r="E55" s="36" t="s">
        <v>33</v>
      </c>
      <c r="F55" s="54">
        <v>202.17599999999999</v>
      </c>
      <c r="G55" s="54">
        <v>115.60000000000001</v>
      </c>
      <c r="H55" s="54">
        <f t="shared" si="2"/>
        <v>232.89159490200583</v>
      </c>
      <c r="I55" s="26"/>
      <c r="J55" s="47"/>
      <c r="K55" s="98">
        <v>0.70536227432237097</v>
      </c>
      <c r="L55" s="160">
        <v>0.6065416266343624</v>
      </c>
    </row>
    <row r="56" spans="1:12" x14ac:dyDescent="0.2">
      <c r="A56" s="184" t="s">
        <v>283</v>
      </c>
      <c r="B56" s="91" t="s">
        <v>0</v>
      </c>
      <c r="C56" s="57" t="s">
        <v>28</v>
      </c>
      <c r="D56" s="70">
        <v>2500</v>
      </c>
      <c r="E56" s="66" t="s">
        <v>128</v>
      </c>
      <c r="F56" s="21">
        <v>201.6</v>
      </c>
      <c r="G56" s="21">
        <v>210</v>
      </c>
      <c r="H56" s="21">
        <f t="shared" si="2"/>
        <v>291.10575397954608</v>
      </c>
      <c r="I56" s="15">
        <f>H56/$D56</f>
        <v>0.11644230159181843</v>
      </c>
      <c r="J56" s="65">
        <f>H58/$D56</f>
        <v>0.11644230159181843</v>
      </c>
      <c r="K56" s="16">
        <v>0.78951018047079813</v>
      </c>
      <c r="L56" s="158">
        <v>1.1273494438051399</v>
      </c>
    </row>
    <row r="57" spans="1:12" x14ac:dyDescent="0.2">
      <c r="A57" s="185"/>
      <c r="B57" s="92" t="s">
        <v>1</v>
      </c>
      <c r="C57" s="111" t="s">
        <v>28</v>
      </c>
      <c r="D57" s="93">
        <v>2500</v>
      </c>
      <c r="E57" s="67"/>
      <c r="F57" s="22">
        <v>0</v>
      </c>
      <c r="G57" s="22">
        <v>0</v>
      </c>
      <c r="H57" s="22">
        <f t="shared" si="2"/>
        <v>0</v>
      </c>
      <c r="I57" s="17">
        <f>H57/$D57</f>
        <v>0</v>
      </c>
      <c r="J57" s="64">
        <f>H58/$D57</f>
        <v>0.11644230159181843</v>
      </c>
      <c r="K57" s="139"/>
      <c r="L57" s="159"/>
    </row>
    <row r="58" spans="1:12" ht="13.5" thickBot="1" x14ac:dyDescent="0.25">
      <c r="A58" s="186"/>
      <c r="B58" s="6" t="s">
        <v>4</v>
      </c>
      <c r="C58" s="6"/>
      <c r="D58" s="25"/>
      <c r="E58" s="36" t="s">
        <v>128</v>
      </c>
      <c r="F58" s="54">
        <v>201.6</v>
      </c>
      <c r="G58" s="54">
        <v>210</v>
      </c>
      <c r="H58" s="54">
        <f t="shared" si="2"/>
        <v>291.10575397954608</v>
      </c>
      <c r="I58" s="26"/>
      <c r="J58" s="47"/>
      <c r="K58" s="98">
        <v>0.78951018047079813</v>
      </c>
      <c r="L58" s="160">
        <v>1.1273494438051399</v>
      </c>
    </row>
    <row r="59" spans="1:12" x14ac:dyDescent="0.2">
      <c r="A59" s="184" t="s">
        <v>80</v>
      </c>
      <c r="B59" s="1" t="s">
        <v>0</v>
      </c>
      <c r="C59" s="1" t="s">
        <v>29</v>
      </c>
      <c r="D59" s="21">
        <v>1000</v>
      </c>
      <c r="E59" s="66" t="s">
        <v>13</v>
      </c>
      <c r="F59" s="21">
        <v>60.948</v>
      </c>
      <c r="G59" s="21">
        <v>22.400000000000002</v>
      </c>
      <c r="H59" s="21">
        <f t="shared" si="2"/>
        <v>64.933956478871664</v>
      </c>
      <c r="I59" s="15">
        <f>H59/$D59</f>
        <v>6.4933956478871666E-2</v>
      </c>
      <c r="J59" s="65">
        <f>H61/$D59</f>
        <v>6.4933956478871666E-2</v>
      </c>
      <c r="K59" s="16">
        <v>0.72081512131583214</v>
      </c>
      <c r="L59" s="158">
        <v>0.46294291551685451</v>
      </c>
    </row>
    <row r="60" spans="1:12" x14ac:dyDescent="0.2">
      <c r="A60" s="185"/>
      <c r="B60" s="4" t="s">
        <v>1</v>
      </c>
      <c r="C60" s="4" t="s">
        <v>29</v>
      </c>
      <c r="D60" s="22">
        <v>1000</v>
      </c>
      <c r="E60" s="67"/>
      <c r="F60" s="22">
        <v>0</v>
      </c>
      <c r="G60" s="22">
        <v>0</v>
      </c>
      <c r="H60" s="22">
        <f t="shared" si="2"/>
        <v>0</v>
      </c>
      <c r="I60" s="17">
        <f>H60/$D60</f>
        <v>0</v>
      </c>
      <c r="J60" s="64">
        <f>H61/$D60</f>
        <v>6.4933956478871666E-2</v>
      </c>
      <c r="K60" s="139"/>
      <c r="L60" s="159"/>
    </row>
    <row r="61" spans="1:12" ht="13.5" thickBot="1" x14ac:dyDescent="0.25">
      <c r="A61" s="186"/>
      <c r="B61" s="6" t="s">
        <v>4</v>
      </c>
      <c r="C61" s="6"/>
      <c r="D61" s="25"/>
      <c r="E61" s="36" t="s">
        <v>13</v>
      </c>
      <c r="F61" s="54">
        <v>60.948</v>
      </c>
      <c r="G61" s="54">
        <v>22.400000000000002</v>
      </c>
      <c r="H61" s="54">
        <f t="shared" si="2"/>
        <v>64.933956478871664</v>
      </c>
      <c r="I61" s="26"/>
      <c r="J61" s="47"/>
      <c r="K61" s="98">
        <v>0.72081512131583214</v>
      </c>
      <c r="L61" s="161">
        <v>0.46294291551685451</v>
      </c>
    </row>
    <row r="62" spans="1:12" x14ac:dyDescent="0.2">
      <c r="A62" s="184" t="s">
        <v>81</v>
      </c>
      <c r="B62" s="1" t="s">
        <v>0</v>
      </c>
      <c r="C62" s="1" t="s">
        <v>28</v>
      </c>
      <c r="D62" s="21">
        <v>1000</v>
      </c>
      <c r="E62" s="66" t="s">
        <v>32</v>
      </c>
      <c r="F62" s="21">
        <v>216.916</v>
      </c>
      <c r="G62" s="21">
        <v>99.600000000000009</v>
      </c>
      <c r="H62" s="21">
        <f t="shared" si="2"/>
        <v>238.68957048015315</v>
      </c>
      <c r="I62" s="15">
        <f>H62/$D62</f>
        <v>0.23868957048015316</v>
      </c>
      <c r="J62" s="65">
        <f>H64/$D62</f>
        <v>0.23868957048015316</v>
      </c>
      <c r="K62" s="16">
        <v>0.78025654569388603</v>
      </c>
      <c r="L62" s="158">
        <v>0.48502493016160197</v>
      </c>
    </row>
    <row r="63" spans="1:12" x14ac:dyDescent="0.2">
      <c r="A63" s="185"/>
      <c r="B63" s="4" t="s">
        <v>1</v>
      </c>
      <c r="C63" s="4" t="s">
        <v>28</v>
      </c>
      <c r="D63" s="22">
        <v>1000</v>
      </c>
      <c r="E63" s="67"/>
      <c r="F63" s="22">
        <v>0</v>
      </c>
      <c r="G63" s="22">
        <v>0</v>
      </c>
      <c r="H63" s="22">
        <f t="shared" si="2"/>
        <v>0</v>
      </c>
      <c r="I63" s="17">
        <f>H63/$D63</f>
        <v>0</v>
      </c>
      <c r="J63" s="64">
        <f>H64/$D63</f>
        <v>0.23868957048015316</v>
      </c>
      <c r="K63" s="139"/>
      <c r="L63" s="159"/>
    </row>
    <row r="64" spans="1:12" ht="13.5" thickBot="1" x14ac:dyDescent="0.25">
      <c r="A64" s="208"/>
      <c r="B64" s="3" t="s">
        <v>4</v>
      </c>
      <c r="C64" s="3"/>
      <c r="D64" s="45"/>
      <c r="E64" s="75" t="s">
        <v>32</v>
      </c>
      <c r="F64" s="56">
        <v>216.916</v>
      </c>
      <c r="G64" s="56">
        <v>99.600000000000009</v>
      </c>
      <c r="H64" s="54">
        <f t="shared" si="2"/>
        <v>238.68957048015315</v>
      </c>
      <c r="I64" s="26"/>
      <c r="J64" s="73"/>
      <c r="K64" s="98">
        <v>0.78025654569388603</v>
      </c>
      <c r="L64" s="161">
        <v>0.48502493016160197</v>
      </c>
    </row>
    <row r="65" spans="1:12" x14ac:dyDescent="0.2">
      <c r="A65" s="198" t="s">
        <v>284</v>
      </c>
      <c r="B65" s="91" t="s">
        <v>0</v>
      </c>
      <c r="C65" s="91" t="s">
        <v>31</v>
      </c>
      <c r="D65" s="114">
        <v>16000</v>
      </c>
      <c r="E65" s="33" t="s">
        <v>154</v>
      </c>
      <c r="F65" s="21">
        <v>-1425.6000000000001</v>
      </c>
      <c r="G65" s="21">
        <v>250.8</v>
      </c>
      <c r="H65" s="21">
        <f t="shared" si="2"/>
        <v>1447.4930051644465</v>
      </c>
      <c r="I65" s="15">
        <f>H65/$D65</f>
        <v>9.046831282277791E-2</v>
      </c>
      <c r="J65" s="65">
        <f>H67/$D65</f>
        <v>0.19370641606565331</v>
      </c>
      <c r="K65" s="16">
        <v>0.37937642039333097</v>
      </c>
      <c r="L65" s="158">
        <v>-3.5054174633524587E-2</v>
      </c>
    </row>
    <row r="66" spans="1:12" x14ac:dyDescent="0.2">
      <c r="A66" s="199"/>
      <c r="B66" s="92" t="s">
        <v>1</v>
      </c>
      <c r="C66" s="92" t="s">
        <v>31</v>
      </c>
      <c r="D66" s="113">
        <v>16000</v>
      </c>
      <c r="E66" s="34" t="s">
        <v>53</v>
      </c>
      <c r="F66" s="22">
        <v>2824.8</v>
      </c>
      <c r="G66" s="22">
        <v>1438.8</v>
      </c>
      <c r="H66" s="22">
        <f t="shared" si="2"/>
        <v>3170.1167928011737</v>
      </c>
      <c r="I66" s="17">
        <f>H66/$D66</f>
        <v>0.19813229955007336</v>
      </c>
      <c r="J66" s="64">
        <f>H67/$D66</f>
        <v>0.19370641606565331</v>
      </c>
      <c r="K66" s="139">
        <v>0.78876763825817386</v>
      </c>
      <c r="L66" s="159">
        <v>0.71872849869272015</v>
      </c>
    </row>
    <row r="67" spans="1:12" x14ac:dyDescent="0.2">
      <c r="A67" s="199"/>
      <c r="B67" s="92" t="s">
        <v>4</v>
      </c>
      <c r="C67" s="92"/>
      <c r="D67" s="93"/>
      <c r="E67" s="34" t="s">
        <v>35</v>
      </c>
      <c r="F67" s="49">
        <v>2640</v>
      </c>
      <c r="G67" s="49">
        <v>1623.6</v>
      </c>
      <c r="H67" s="49">
        <f t="shared" si="2"/>
        <v>3099.302657050453</v>
      </c>
      <c r="I67" s="17"/>
      <c r="J67" s="64"/>
      <c r="K67" s="139">
        <v>0.70940986595189814</v>
      </c>
      <c r="L67" s="159">
        <v>0.9262899262899269</v>
      </c>
    </row>
    <row r="68" spans="1:12" ht="13.5" thickBot="1" x14ac:dyDescent="0.25">
      <c r="A68" s="200"/>
      <c r="B68" s="6" t="s">
        <v>40</v>
      </c>
      <c r="C68" s="6" t="s">
        <v>29</v>
      </c>
      <c r="D68" s="25">
        <v>630</v>
      </c>
      <c r="E68" s="36" t="s">
        <v>19</v>
      </c>
      <c r="F68" s="25">
        <v>19.84</v>
      </c>
      <c r="G68" s="25"/>
      <c r="H68" s="25">
        <f t="shared" si="2"/>
        <v>19.84</v>
      </c>
      <c r="I68" s="26">
        <f>H68/$D68</f>
        <v>3.1492063492063495E-2</v>
      </c>
      <c r="J68" s="47" t="s">
        <v>39</v>
      </c>
      <c r="K68" s="98">
        <v>0.6947244623655916</v>
      </c>
      <c r="L68" s="160"/>
    </row>
    <row r="69" spans="1:12" x14ac:dyDescent="0.2">
      <c r="A69" s="209" t="s">
        <v>285</v>
      </c>
      <c r="B69" s="29" t="s">
        <v>0</v>
      </c>
      <c r="C69" s="29" t="s">
        <v>28</v>
      </c>
      <c r="D69" s="38">
        <v>2500</v>
      </c>
      <c r="E69" s="78" t="s">
        <v>130</v>
      </c>
      <c r="F69" s="115">
        <v>479.6</v>
      </c>
      <c r="G69" s="115">
        <v>365.2</v>
      </c>
      <c r="H69" s="21">
        <f t="shared" si="2"/>
        <v>602.81605818027117</v>
      </c>
      <c r="I69" s="15">
        <f>H69/$D69</f>
        <v>0.24112642327210848</v>
      </c>
      <c r="J69" s="65">
        <f>H71/$D69</f>
        <v>0.24112642327210848</v>
      </c>
      <c r="K69" s="37">
        <v>0.80314326098310063</v>
      </c>
      <c r="L69" s="164">
        <v>0.82535767143561911</v>
      </c>
    </row>
    <row r="70" spans="1:12" x14ac:dyDescent="0.2">
      <c r="A70" s="188"/>
      <c r="B70" s="4" t="s">
        <v>1</v>
      </c>
      <c r="C70" s="4" t="s">
        <v>28</v>
      </c>
      <c r="D70" s="22">
        <v>2500</v>
      </c>
      <c r="E70" s="67"/>
      <c r="F70" s="83">
        <v>0</v>
      </c>
      <c r="G70" s="83">
        <v>0</v>
      </c>
      <c r="H70" s="22">
        <f t="shared" si="2"/>
        <v>0</v>
      </c>
      <c r="I70" s="17">
        <f>H70/$D70</f>
        <v>0</v>
      </c>
      <c r="J70" s="64">
        <f>H71/$D70</f>
        <v>0.24112642327210848</v>
      </c>
      <c r="K70" s="139"/>
      <c r="L70" s="159"/>
    </row>
    <row r="71" spans="1:12" ht="13.5" thickBot="1" x14ac:dyDescent="0.25">
      <c r="A71" s="189"/>
      <c r="B71" s="6" t="s">
        <v>4</v>
      </c>
      <c r="C71" s="6"/>
      <c r="D71" s="25"/>
      <c r="E71" s="36" t="s">
        <v>130</v>
      </c>
      <c r="F71" s="58">
        <v>479.6</v>
      </c>
      <c r="G71" s="58">
        <v>365.2</v>
      </c>
      <c r="H71" s="54">
        <f t="shared" si="2"/>
        <v>602.81605818027117</v>
      </c>
      <c r="I71" s="26"/>
      <c r="J71" s="47"/>
      <c r="K71" s="98">
        <v>0.80314326098310063</v>
      </c>
      <c r="L71" s="160">
        <v>0.82535767143561911</v>
      </c>
    </row>
    <row r="72" spans="1:12" x14ac:dyDescent="0.2">
      <c r="A72" s="187" t="s">
        <v>161</v>
      </c>
      <c r="B72" s="1" t="s">
        <v>0</v>
      </c>
      <c r="C72" s="1" t="s">
        <v>31</v>
      </c>
      <c r="D72" s="21">
        <v>16000</v>
      </c>
      <c r="E72" s="66" t="s">
        <v>6</v>
      </c>
      <c r="F72" s="21">
        <v>3491.3920000000003</v>
      </c>
      <c r="G72" s="21">
        <v>1820.8</v>
      </c>
      <c r="H72" s="21">
        <f t="shared" si="2"/>
        <v>3937.655487427005</v>
      </c>
      <c r="I72" s="15">
        <f>H72/$D72</f>
        <v>0.24610346796418781</v>
      </c>
      <c r="J72" s="65">
        <f>H74/$D72</f>
        <v>0.30964323063164156</v>
      </c>
      <c r="K72" s="16">
        <v>0.81803482475696421</v>
      </c>
      <c r="L72" s="158">
        <v>0.5793472487205148</v>
      </c>
    </row>
    <row r="73" spans="1:12" x14ac:dyDescent="0.2">
      <c r="A73" s="188"/>
      <c r="B73" s="4" t="s">
        <v>1</v>
      </c>
      <c r="C73" s="4" t="s">
        <v>31</v>
      </c>
      <c r="D73" s="22">
        <v>16000</v>
      </c>
      <c r="E73" s="67" t="s">
        <v>24</v>
      </c>
      <c r="F73" s="22">
        <v>952.096</v>
      </c>
      <c r="G73" s="22">
        <v>1032.8000000000002</v>
      </c>
      <c r="H73" s="22">
        <f t="shared" si="2"/>
        <v>1404.6930743817313</v>
      </c>
      <c r="I73" s="17">
        <f>H73/$D73</f>
        <v>8.7793317148858213E-2</v>
      </c>
      <c r="J73" s="64">
        <f>H74/$D73</f>
        <v>0.30964323063164156</v>
      </c>
      <c r="K73" s="139">
        <v>0.62745073610016977</v>
      </c>
      <c r="L73" s="159">
        <v>1.9125039733462041</v>
      </c>
    </row>
    <row r="74" spans="1:12" ht="13.5" thickBot="1" x14ac:dyDescent="0.25">
      <c r="A74" s="189"/>
      <c r="B74" s="6" t="s">
        <v>4</v>
      </c>
      <c r="C74" s="6"/>
      <c r="D74" s="25"/>
      <c r="E74" s="36" t="s">
        <v>130</v>
      </c>
      <c r="F74" s="54">
        <v>4082.7840000000001</v>
      </c>
      <c r="G74" s="54">
        <v>2806.4</v>
      </c>
      <c r="H74" s="54">
        <f t="shared" si="2"/>
        <v>4954.2916901062654</v>
      </c>
      <c r="I74" s="26"/>
      <c r="J74" s="47"/>
      <c r="K74" s="98">
        <v>0.80385576859761154</v>
      </c>
      <c r="L74" s="160">
        <v>0.74558504266477876</v>
      </c>
    </row>
    <row r="75" spans="1:12" ht="13.5" thickBot="1" x14ac:dyDescent="0.25">
      <c r="A75" s="13" t="s">
        <v>286</v>
      </c>
      <c r="B75" s="8" t="s">
        <v>1</v>
      </c>
      <c r="C75" s="8" t="s">
        <v>55</v>
      </c>
      <c r="D75" s="24">
        <v>2500</v>
      </c>
      <c r="E75" s="62" t="s">
        <v>6</v>
      </c>
      <c r="F75" s="52">
        <v>244.20000000000002</v>
      </c>
      <c r="G75" s="52">
        <v>165</v>
      </c>
      <c r="H75" s="52">
        <f t="shared" si="2"/>
        <v>294.71789901531264</v>
      </c>
      <c r="I75" s="9">
        <f>H75/$D75</f>
        <v>0.11788715960612506</v>
      </c>
      <c r="J75" s="50" t="s">
        <v>39</v>
      </c>
      <c r="K75" s="60">
        <v>0.81295954669594572</v>
      </c>
      <c r="L75" s="163">
        <v>0.92229199372056514</v>
      </c>
    </row>
    <row r="76" spans="1:12" ht="13.5" thickBot="1" x14ac:dyDescent="0.25">
      <c r="A76" s="18" t="s">
        <v>287</v>
      </c>
      <c r="B76" s="11" t="s">
        <v>0</v>
      </c>
      <c r="C76" s="11" t="s">
        <v>28</v>
      </c>
      <c r="D76" s="23">
        <v>2500</v>
      </c>
      <c r="E76" s="35" t="s">
        <v>128</v>
      </c>
      <c r="F76" s="51">
        <v>158.4</v>
      </c>
      <c r="G76" s="51">
        <v>52.800000000000004</v>
      </c>
      <c r="H76" s="52">
        <f t="shared" si="2"/>
        <v>166.96826045689042</v>
      </c>
      <c r="I76" s="9">
        <f>H76/$D76</f>
        <v>6.6787304182756163E-2</v>
      </c>
      <c r="J76" s="46" t="s">
        <v>39</v>
      </c>
      <c r="K76" s="19">
        <v>0.72814054043821963</v>
      </c>
      <c r="L76" s="162">
        <v>0.34052757793764959</v>
      </c>
    </row>
    <row r="77" spans="1:12" x14ac:dyDescent="0.2">
      <c r="A77" s="184" t="s">
        <v>288</v>
      </c>
      <c r="B77" s="91" t="s">
        <v>0</v>
      </c>
      <c r="C77" s="91" t="s">
        <v>28</v>
      </c>
      <c r="D77" s="70">
        <v>6300</v>
      </c>
      <c r="E77" s="33" t="s">
        <v>130</v>
      </c>
      <c r="F77" s="21">
        <v>643.68000000000006</v>
      </c>
      <c r="G77" s="21">
        <v>404.64</v>
      </c>
      <c r="H77" s="21">
        <f t="shared" si="2"/>
        <v>760.30090885122581</v>
      </c>
      <c r="I77" s="15">
        <f>H77/$D77</f>
        <v>0.12068268394463902</v>
      </c>
      <c r="J77" s="65">
        <f>H79/$D77</f>
        <v>0.22646538321765286</v>
      </c>
      <c r="K77" s="16">
        <v>0.82156933337555138</v>
      </c>
      <c r="L77" s="158">
        <v>0.71773472429210117</v>
      </c>
    </row>
    <row r="78" spans="1:12" x14ac:dyDescent="0.2">
      <c r="A78" s="185"/>
      <c r="B78" s="92" t="s">
        <v>1</v>
      </c>
      <c r="C78" s="92" t="s">
        <v>28</v>
      </c>
      <c r="D78" s="113">
        <v>6300</v>
      </c>
      <c r="E78" s="34" t="s">
        <v>24</v>
      </c>
      <c r="F78" s="22">
        <v>266.39999999999998</v>
      </c>
      <c r="G78" s="22">
        <v>813.6</v>
      </c>
      <c r="H78" s="22">
        <f t="shared" si="2"/>
        <v>856.10391892573421</v>
      </c>
      <c r="I78" s="17">
        <f>H78/$D78</f>
        <v>0.13588951094059273</v>
      </c>
      <c r="J78" s="64">
        <f>H79/$D78</f>
        <v>0.22646538321765286</v>
      </c>
      <c r="K78" s="139">
        <v>0.69556375158291717</v>
      </c>
      <c r="L78" s="159">
        <v>-2.394877414052869</v>
      </c>
    </row>
    <row r="79" spans="1:12" ht="13.5" thickBot="1" x14ac:dyDescent="0.25">
      <c r="A79" s="185"/>
      <c r="B79" s="92" t="s">
        <v>4</v>
      </c>
      <c r="C79" s="92"/>
      <c r="D79" s="93"/>
      <c r="E79" s="34" t="s">
        <v>24</v>
      </c>
      <c r="F79" s="49">
        <v>833.76</v>
      </c>
      <c r="G79" s="49">
        <v>1157.76</v>
      </c>
      <c r="H79" s="56">
        <f t="shared" si="2"/>
        <v>1426.7319142712131</v>
      </c>
      <c r="I79" s="48"/>
      <c r="J79" s="73"/>
      <c r="K79" s="139">
        <v>0.66857408286181053</v>
      </c>
      <c r="L79" s="159">
        <v>3.1164238969812121</v>
      </c>
    </row>
    <row r="80" spans="1:12" x14ac:dyDescent="0.2">
      <c r="A80" s="184" t="s">
        <v>289</v>
      </c>
      <c r="B80" s="91" t="s">
        <v>0</v>
      </c>
      <c r="C80" s="91" t="s">
        <v>28</v>
      </c>
      <c r="D80" s="70">
        <v>6300</v>
      </c>
      <c r="E80" s="33" t="s">
        <v>144</v>
      </c>
      <c r="F80" s="81">
        <v>2388.4</v>
      </c>
      <c r="G80" s="21">
        <v>677.6</v>
      </c>
      <c r="H80" s="21">
        <f t="shared" si="2"/>
        <v>2482.659122795556</v>
      </c>
      <c r="I80" s="15">
        <f>H80/$D80</f>
        <v>0.39407287663421525</v>
      </c>
      <c r="J80" s="65">
        <f>H82/$D80</f>
        <v>0.45750153477446137</v>
      </c>
      <c r="K80" s="16">
        <v>0.73117697834841411</v>
      </c>
      <c r="L80" s="158">
        <v>0.37590920271267458</v>
      </c>
    </row>
    <row r="81" spans="1:12" x14ac:dyDescent="0.2">
      <c r="A81" s="185"/>
      <c r="B81" s="92" t="s">
        <v>1</v>
      </c>
      <c r="C81" s="92" t="s">
        <v>28</v>
      </c>
      <c r="D81" s="93">
        <v>6300</v>
      </c>
      <c r="E81" s="34" t="s">
        <v>154</v>
      </c>
      <c r="F81" s="83">
        <v>324.8</v>
      </c>
      <c r="G81" s="22">
        <v>562.80000000000007</v>
      </c>
      <c r="H81" s="22">
        <f t="shared" si="2"/>
        <v>649.79910741705407</v>
      </c>
      <c r="I81" s="17">
        <f>H81/$D81</f>
        <v>0.10314271546302446</v>
      </c>
      <c r="J81" s="64">
        <f>H82/$D81</f>
        <v>0.45750153477446137</v>
      </c>
      <c r="K81" s="139">
        <v>0.55434635934615817</v>
      </c>
      <c r="L81" s="159">
        <v>1.5258467023172901</v>
      </c>
    </row>
    <row r="82" spans="1:12" ht="13.5" thickBot="1" x14ac:dyDescent="0.25">
      <c r="A82" s="185"/>
      <c r="B82" s="92" t="s">
        <v>4</v>
      </c>
      <c r="C82" s="92"/>
      <c r="D82" s="93"/>
      <c r="E82" s="100" t="s">
        <v>148</v>
      </c>
      <c r="F82" s="58">
        <v>2626.4</v>
      </c>
      <c r="G82" s="54">
        <v>1187.2</v>
      </c>
      <c r="H82" s="54">
        <f t="shared" si="2"/>
        <v>2882.2596690791065</v>
      </c>
      <c r="I82" s="26"/>
      <c r="J82" s="47"/>
      <c r="K82" s="98">
        <v>0.73593124594944559</v>
      </c>
      <c r="L82" s="160">
        <v>0.4975333857030636</v>
      </c>
    </row>
    <row r="83" spans="1:12" ht="13.5" thickBot="1" x14ac:dyDescent="0.25">
      <c r="A83" s="14" t="s">
        <v>82</v>
      </c>
      <c r="B83" s="11" t="s">
        <v>0</v>
      </c>
      <c r="C83" s="11" t="s">
        <v>29</v>
      </c>
      <c r="D83" s="23">
        <v>5600</v>
      </c>
      <c r="E83" s="35"/>
      <c r="F83" s="130">
        <v>0</v>
      </c>
      <c r="G83" s="130">
        <v>0</v>
      </c>
      <c r="H83" s="51">
        <f>SQRT(F83^2+G83^2)</f>
        <v>0</v>
      </c>
      <c r="I83" s="12">
        <f>H83/$D83</f>
        <v>0</v>
      </c>
      <c r="J83" s="46" t="s">
        <v>39</v>
      </c>
      <c r="K83" s="123"/>
      <c r="L83" s="162"/>
    </row>
    <row r="84" spans="1:12" x14ac:dyDescent="0.2">
      <c r="A84" s="184" t="s">
        <v>290</v>
      </c>
      <c r="B84" s="91" t="s">
        <v>0</v>
      </c>
      <c r="C84" s="91" t="s">
        <v>28</v>
      </c>
      <c r="D84" s="70">
        <v>4000</v>
      </c>
      <c r="E84" s="33" t="s">
        <v>130</v>
      </c>
      <c r="F84" s="21">
        <v>382.2</v>
      </c>
      <c r="G84" s="21">
        <v>296.10000000000002</v>
      </c>
      <c r="H84" s="21">
        <f>SQRT(F84^2+G84^2)</f>
        <v>483.47911020022366</v>
      </c>
      <c r="I84" s="15">
        <f>H84/$D84</f>
        <v>0.12086977755005592</v>
      </c>
      <c r="J84" s="65">
        <f>H86/$D84</f>
        <v>0.12160636547895017</v>
      </c>
      <c r="K84" s="16">
        <v>0.78742426868388804</v>
      </c>
      <c r="L84" s="158">
        <v>0.76740460238858144</v>
      </c>
    </row>
    <row r="85" spans="1:12" x14ac:dyDescent="0.2">
      <c r="A85" s="185"/>
      <c r="B85" s="92" t="s">
        <v>1</v>
      </c>
      <c r="C85" s="92" t="s">
        <v>28</v>
      </c>
      <c r="D85" s="93">
        <v>4000</v>
      </c>
      <c r="E85" s="117" t="s">
        <v>155</v>
      </c>
      <c r="F85" s="83">
        <v>4.2</v>
      </c>
      <c r="G85" s="83">
        <v>4.2</v>
      </c>
      <c r="H85" s="83">
        <f>SQRT(F85^2+G85^2)</f>
        <v>5.939696961966999</v>
      </c>
      <c r="I85" s="17">
        <f>H85/$D85</f>
        <v>1.4849242404917497E-3</v>
      </c>
      <c r="J85" s="64">
        <f>H86/$D85</f>
        <v>0.12160636547895017</v>
      </c>
      <c r="K85" s="139">
        <v>0.51923069170459735</v>
      </c>
      <c r="L85" s="159">
        <v>1.2926829268292677</v>
      </c>
    </row>
    <row r="86" spans="1:12" ht="13.5" thickBot="1" x14ac:dyDescent="0.25">
      <c r="A86" s="185"/>
      <c r="B86" s="92" t="s">
        <v>4</v>
      </c>
      <c r="C86" s="92"/>
      <c r="D86" s="93"/>
      <c r="E86" s="101" t="s">
        <v>130</v>
      </c>
      <c r="F86" s="56">
        <v>384.3</v>
      </c>
      <c r="G86" s="56">
        <v>298.20000000000005</v>
      </c>
      <c r="H86" s="56">
        <f>SQRT(F86^2+G86^2)</f>
        <v>486.42546191580067</v>
      </c>
      <c r="I86" s="48"/>
      <c r="J86" s="73"/>
      <c r="K86" s="99">
        <v>0.7885087518361551</v>
      </c>
      <c r="L86" s="161">
        <v>0.77052265817286836</v>
      </c>
    </row>
    <row r="87" spans="1:12" ht="26.25" thickBot="1" x14ac:dyDescent="0.25">
      <c r="A87" s="14" t="s">
        <v>83</v>
      </c>
      <c r="B87" s="11" t="s">
        <v>0</v>
      </c>
      <c r="C87" s="28" t="s">
        <v>29</v>
      </c>
      <c r="D87" s="23">
        <v>1000</v>
      </c>
      <c r="E87" s="35" t="s">
        <v>52</v>
      </c>
      <c r="F87" s="51">
        <v>286.02000000000004</v>
      </c>
      <c r="G87" s="51">
        <v>216</v>
      </c>
      <c r="H87" s="51">
        <f>SQRT(F87^2+G87^2)</f>
        <v>358.41796885758953</v>
      </c>
      <c r="I87" s="12">
        <f>H87/$D87</f>
        <v>0.35841796885758953</v>
      </c>
      <c r="J87" s="46" t="s">
        <v>39</v>
      </c>
      <c r="K87" s="123">
        <v>0.58904300950601429</v>
      </c>
      <c r="L87" s="162">
        <v>0.8089351396090112</v>
      </c>
    </row>
    <row r="88" spans="1:12" x14ac:dyDescent="0.2">
      <c r="A88" s="184" t="s">
        <v>291</v>
      </c>
      <c r="B88" s="1" t="s">
        <v>0</v>
      </c>
      <c r="C88" s="1" t="s">
        <v>28</v>
      </c>
      <c r="D88" s="81">
        <v>4000</v>
      </c>
      <c r="E88" s="33" t="s">
        <v>138</v>
      </c>
      <c r="F88" s="21">
        <v>105</v>
      </c>
      <c r="G88" s="21">
        <v>105</v>
      </c>
      <c r="H88" s="21">
        <f t="shared" ref="H88:H94" si="3">SQRT(F88^2+G88^2)</f>
        <v>148.49242404917499</v>
      </c>
      <c r="I88" s="15">
        <f>H88/$D88</f>
        <v>3.7123106012293745E-2</v>
      </c>
      <c r="J88" s="65">
        <f>H90/$D88</f>
        <v>7.5842060395271443E-2</v>
      </c>
      <c r="K88" s="37">
        <v>0.68868932083030365</v>
      </c>
      <c r="L88" s="164">
        <v>1.1462140992167107</v>
      </c>
    </row>
    <row r="89" spans="1:12" x14ac:dyDescent="0.2">
      <c r="A89" s="185"/>
      <c r="B89" s="4" t="s">
        <v>1</v>
      </c>
      <c r="C89" s="4" t="s">
        <v>28</v>
      </c>
      <c r="D89" s="83">
        <v>4000</v>
      </c>
      <c r="E89" s="67" t="s">
        <v>21</v>
      </c>
      <c r="F89" s="22">
        <v>102.9</v>
      </c>
      <c r="G89" s="22">
        <v>157.5</v>
      </c>
      <c r="H89" s="22">
        <f t="shared" si="3"/>
        <v>188.13468579717033</v>
      </c>
      <c r="I89" s="17">
        <f>H89/$D89</f>
        <v>4.7033671449292581E-2</v>
      </c>
      <c r="J89" s="64">
        <f>H90/$D89</f>
        <v>7.5842060395271443E-2</v>
      </c>
      <c r="K89" s="139">
        <v>0.65132152725053893</v>
      </c>
      <c r="L89" s="159">
        <v>1.3886168910648715</v>
      </c>
    </row>
    <row r="90" spans="1:12" ht="13.5" thickBot="1" x14ac:dyDescent="0.25">
      <c r="A90" s="186"/>
      <c r="B90" s="6" t="s">
        <v>4</v>
      </c>
      <c r="C90" s="6"/>
      <c r="D90" s="25"/>
      <c r="E90" s="36" t="s">
        <v>130</v>
      </c>
      <c r="F90" s="54">
        <v>189</v>
      </c>
      <c r="G90" s="54">
        <v>237.3</v>
      </c>
      <c r="H90" s="54">
        <f t="shared" si="3"/>
        <v>303.36824158108578</v>
      </c>
      <c r="I90" s="26"/>
      <c r="J90" s="47"/>
      <c r="K90" s="98">
        <v>0.73926689072025742</v>
      </c>
      <c r="L90" s="160">
        <v>1.2713202779532533</v>
      </c>
    </row>
    <row r="91" spans="1:12" x14ac:dyDescent="0.2">
      <c r="A91" s="184" t="s">
        <v>292</v>
      </c>
      <c r="B91" s="91" t="s">
        <v>0</v>
      </c>
      <c r="C91" s="57" t="s">
        <v>29</v>
      </c>
      <c r="D91" s="70">
        <v>4000</v>
      </c>
      <c r="E91" s="33" t="s">
        <v>128</v>
      </c>
      <c r="F91" s="21">
        <v>700</v>
      </c>
      <c r="G91" s="21">
        <v>294</v>
      </c>
      <c r="H91" s="21">
        <f t="shared" si="3"/>
        <v>759.2338243255499</v>
      </c>
      <c r="I91" s="15">
        <f>H91/$D91</f>
        <v>0.18980845608138747</v>
      </c>
      <c r="J91" s="65">
        <f>H93/$D91</f>
        <v>0.55462279298636841</v>
      </c>
      <c r="K91" s="16">
        <v>0.70277512135971743</v>
      </c>
      <c r="L91" s="158">
        <v>0.54837698959769399</v>
      </c>
    </row>
    <row r="92" spans="1:12" x14ac:dyDescent="0.2">
      <c r="A92" s="185"/>
      <c r="B92" s="92" t="s">
        <v>1</v>
      </c>
      <c r="C92" s="148" t="s">
        <v>29</v>
      </c>
      <c r="D92" s="93">
        <v>4000</v>
      </c>
      <c r="E92" s="34" t="s">
        <v>22</v>
      </c>
      <c r="F92" s="22">
        <v>1117.2</v>
      </c>
      <c r="G92" s="22">
        <v>1246</v>
      </c>
      <c r="H92" s="22">
        <f t="shared" si="3"/>
        <v>1673.5148161877742</v>
      </c>
      <c r="I92" s="17">
        <f>H92/$D92</f>
        <v>0.41837870404694355</v>
      </c>
      <c r="J92" s="64">
        <f>H93/$D92</f>
        <v>0.55462279298636841</v>
      </c>
      <c r="K92" s="139">
        <v>0.68087815631009707</v>
      </c>
      <c r="L92" s="159">
        <v>0.98860481050088322</v>
      </c>
    </row>
    <row r="93" spans="1:12" ht="13.5" thickBot="1" x14ac:dyDescent="0.25">
      <c r="A93" s="186"/>
      <c r="B93" s="6" t="s">
        <v>4</v>
      </c>
      <c r="C93" s="6"/>
      <c r="D93" s="25"/>
      <c r="E93" s="36" t="s">
        <v>22</v>
      </c>
      <c r="F93" s="54">
        <v>1633.8000000000002</v>
      </c>
      <c r="G93" s="54">
        <v>1500.8</v>
      </c>
      <c r="H93" s="54">
        <f t="shared" si="3"/>
        <v>2218.4911719454735</v>
      </c>
      <c r="I93" s="26"/>
      <c r="J93" s="47"/>
      <c r="K93" s="98">
        <v>0.74738282905792075</v>
      </c>
      <c r="L93" s="160">
        <v>0.82780562613014708</v>
      </c>
    </row>
    <row r="94" spans="1:12" ht="26.25" thickBot="1" x14ac:dyDescent="0.25">
      <c r="A94" s="14" t="s">
        <v>84</v>
      </c>
      <c r="B94" s="11" t="s">
        <v>0</v>
      </c>
      <c r="C94" s="11" t="s">
        <v>55</v>
      </c>
      <c r="D94" s="23">
        <v>5600</v>
      </c>
      <c r="E94" s="35" t="s">
        <v>128</v>
      </c>
      <c r="F94" s="51">
        <v>267.84000000000003</v>
      </c>
      <c r="G94" s="51">
        <v>211.68</v>
      </c>
      <c r="H94" s="51">
        <f t="shared" si="3"/>
        <v>341.38934957025242</v>
      </c>
      <c r="I94" s="12">
        <f>H94/$D94</f>
        <v>6.0962383851830788E-2</v>
      </c>
      <c r="J94" s="46" t="s">
        <v>39</v>
      </c>
      <c r="K94" s="123">
        <v>0.84555035099109699</v>
      </c>
      <c r="L94" s="162">
        <v>0.81448572967151289</v>
      </c>
    </row>
    <row r="95" spans="1:12" ht="12.75" customHeight="1" x14ac:dyDescent="0.2"/>
  </sheetData>
  <mergeCells count="41">
    <mergeCell ref="A44:A46"/>
    <mergeCell ref="A47:A49"/>
    <mergeCell ref="A1:D1"/>
    <mergeCell ref="C2:C4"/>
    <mergeCell ref="D2:D4"/>
    <mergeCell ref="A21:A23"/>
    <mergeCell ref="A27:A29"/>
    <mergeCell ref="A8:A10"/>
    <mergeCell ref="A15:A17"/>
    <mergeCell ref="A34:A36"/>
    <mergeCell ref="A2:A4"/>
    <mergeCell ref="A62:A64"/>
    <mergeCell ref="A69:A71"/>
    <mergeCell ref="A56:A58"/>
    <mergeCell ref="A59:A61"/>
    <mergeCell ref="A65:A68"/>
    <mergeCell ref="A91:A93"/>
    <mergeCell ref="A72:A74"/>
    <mergeCell ref="A50:A52"/>
    <mergeCell ref="A53:A55"/>
    <mergeCell ref="A11:A13"/>
    <mergeCell ref="A37:A39"/>
    <mergeCell ref="A5:A7"/>
    <mergeCell ref="B2:B4"/>
    <mergeCell ref="A40:A42"/>
    <mergeCell ref="A24:A26"/>
    <mergeCell ref="A31:A33"/>
    <mergeCell ref="A18:A20"/>
    <mergeCell ref="A80:A82"/>
    <mergeCell ref="A84:A86"/>
    <mergeCell ref="A77:A79"/>
    <mergeCell ref="A88:A90"/>
    <mergeCell ref="E1:L1"/>
    <mergeCell ref="E2:E4"/>
    <mergeCell ref="F2:F3"/>
    <mergeCell ref="G2:G3"/>
    <mergeCell ref="H2:H3"/>
    <mergeCell ref="I2:I4"/>
    <mergeCell ref="J2:J4"/>
    <mergeCell ref="K2:K4"/>
    <mergeCell ref="L2:L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ВЭС</vt:lpstr>
      <vt:lpstr>ЧЭС</vt:lpstr>
      <vt:lpstr>ВУЭС</vt:lpstr>
      <vt:lpstr>ТЭС</vt:lpstr>
      <vt:lpstr>КЭС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Волков Алексей Александрович</cp:lastModifiedBy>
  <cp:lastPrinted>2016-03-17T10:49:46Z</cp:lastPrinted>
  <dcterms:created xsi:type="dcterms:W3CDTF">2006-12-28T07:22:36Z</dcterms:created>
  <dcterms:modified xsi:type="dcterms:W3CDTF">2020-08-11T06:36:29Z</dcterms:modified>
</cp:coreProperties>
</file>