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K79" i="3"/>
  <c r="J79" i="3"/>
  <c r="I79" i="3"/>
  <c r="E80" i="3"/>
  <c r="N81" i="3" s="1"/>
  <c r="D80" i="3"/>
  <c r="C80" i="3"/>
  <c r="E79" i="3"/>
  <c r="D79" i="3"/>
  <c r="C79" i="3"/>
  <c r="M79" i="3" s="1"/>
  <c r="N80" i="3"/>
  <c r="K81" i="3"/>
  <c r="K82" i="3" s="1"/>
  <c r="J81" i="3"/>
  <c r="J82" i="3" s="1"/>
  <c r="I81" i="3"/>
  <c r="I82" i="3" s="1"/>
  <c r="M81" i="3"/>
  <c r="M80" i="3"/>
  <c r="N79" i="3" l="1"/>
  <c r="J83" i="3"/>
  <c r="J84" i="3"/>
  <c r="K84" i="3"/>
  <c r="K83" i="3"/>
  <c r="I83" i="3"/>
  <c r="I84" i="3"/>
  <c r="C81" i="3"/>
  <c r="C82" i="3" s="1"/>
  <c r="D81" i="3"/>
  <c r="D82" i="3" s="1"/>
  <c r="E81" i="3"/>
  <c r="E82" i="3" s="1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4" i="3"/>
  <c r="D84" i="3"/>
  <c r="D83" i="3"/>
  <c r="C83" i="3"/>
  <c r="C84" i="3"/>
</calcChain>
</file>

<file path=xl/sharedStrings.xml><?xml version="1.0" encoding="utf-8"?>
<sst xmlns="http://schemas.openxmlformats.org/spreadsheetml/2006/main" count="282" uniqueCount="136">
  <si>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</si>
  <si>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</si>
  <si>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</si>
  <si>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</si>
  <si>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</si>
  <si>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</si>
  <si>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</si>
  <si>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</si>
  <si>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</si>
  <si>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</si>
  <si>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</si>
  <si>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</si>
  <si>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</si>
  <si>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</si>
  <si>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</si>
  <si>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</si>
  <si>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</si>
  <si>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</si>
  <si>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</si>
  <si>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</si>
  <si>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</si>
  <si>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</si>
  <si>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</si>
  <si>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</si>
  <si>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</si>
  <si>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</si>
  <si>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</si>
  <si>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</si>
  <si>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</si>
  <si>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</si>
  <si>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</si>
  <si>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</si>
  <si>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</si>
  <si>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</si>
  <si>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</si>
  <si>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</si>
  <si>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</si>
  <si>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</si>
  <si>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</si>
  <si>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</si>
  <si>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</si>
  <si>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</si>
  <si>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</si>
  <si>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</si>
  <si>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</si>
  <si>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</si>
  <si>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</si>
  <si>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</si>
  <si>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</si>
  <si>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</si>
  <si>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</si>
  <si>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</si>
  <si>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</si>
  <si>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</si>
  <si>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</si>
  <si>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</si>
  <si>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</si>
  <si>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</si>
  <si>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</si>
  <si>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</si>
  <si>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</si>
  <si>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</si>
  <si>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</si>
  <si>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</si>
  <si>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</si>
  <si>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</si>
  <si>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</si>
  <si>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</si>
  <si>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</si>
  <si>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</si>
  <si>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</si>
  <si>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</si>
  <si>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</si>
  <si>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</si>
  <si>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</si>
  <si>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</si>
  <si>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</si>
  <si>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</si>
  <si>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</si>
  <si>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</si>
  <si>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</si>
  <si>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</si>
  <si>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</si>
  <si>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</si>
  <si>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</si>
  <si>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</si>
  <si>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</si>
  <si>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</si>
  <si>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</si>
  <si>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</si>
  <si>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</si>
  <si>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</si>
  <si>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</si>
  <si>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</si>
  <si>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</si>
  <si>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</si>
  <si>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</si>
  <si>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</si>
  <si>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</si>
  <si>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</si>
  <si>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</si>
  <si>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</si>
  <si>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</si>
  <si>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</si>
  <si>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</si>
  <si>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</si>
  <si>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</si>
  <si>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</si>
  <si>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</si>
  <si>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</si>
  <si>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</si>
  <si>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</si>
  <si>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</si>
  <si>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</si>
  <si>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</si>
  <si>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</si>
  <si>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</si>
  <si>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</si>
  <si>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</si>
  <si>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</si>
  <si>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x.х,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</si>
  <si>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</si>
  <si>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</si>
  <si>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</si>
  <si>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</si>
  <si>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</si>
  <si>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</si>
  <si>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</si>
  <si>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</si>
  <si>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</si>
  <si>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</si>
  <si>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</si>
  <si>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</si>
  <si>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</si>
  <si>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</si>
  <si>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Потери в трансформаторах  в режимный день 17.06.2020 по ПС 110/10 Искра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</si>
</sst>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13" fillId="3" borderId="2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2" fontId="13" fillId="3" borderId="32" xfId="0" applyNumberFormat="1" applyFont="1" applyFill="1" applyBorder="1" applyAlignment="1">
      <alignment horizontal="left" vertical="center" wrapText="1"/>
    </xf>
    <xf numFmtId="2" fontId="13" fillId="3" borderId="33" xfId="0" applyNumberFormat="1" applyFont="1" applyFill="1" applyBorder="1" applyAlignment="1">
      <alignment horizontal="left" vertical="center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84"/>
  <sheetViews>
    <sheetView tabSelected="1" workbookViewId="0">
      <pane xSplit="1" ySplit="6" topLeftCell="BA7" activePane="bottomRight" state="frozen"/>
      <selection pane="topRight" activeCell="B1" sqref="B1"/>
      <selection pane="bottomLeft" activeCell="A7" sqref="A7"/>
      <selection pane="bottomRight" activeCell="BP1" sqref="BP1:BQ104857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67" width="9.140625" style="1"/>
    <col min="68" max="69" width="9.140625" style="147"/>
    <col min="70" max="16384" width="9.140625" style="1"/>
  </cols>
  <sheetData>
    <row r="1" spans="1:69" x14ac:dyDescent="0.2">
      <c r="A1" s="42"/>
    </row>
    <row r="2" spans="1:6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3" t="str">
        <f>IF(isOV="","",isOV)</f>
        <v/>
      </c>
    </row>
    <row r="4" spans="1:6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5" t="s">
        <v>36</v>
      </c>
      <c r="BP4" s="148"/>
      <c r="BQ4" s="148"/>
    </row>
    <row r="5" spans="1:69" s="51" customFormat="1" ht="16.5" thickBot="1" x14ac:dyDescent="0.3">
      <c r="A5" s="43" t="str">
        <f>IF(group="","",group)</f>
        <v>ПС 110 кВ Искра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84" t="s">
        <v>37</v>
      </c>
      <c r="BP5" s="149"/>
      <c r="BQ5" s="149"/>
    </row>
    <row r="6" spans="1:69" s="56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  <c r="BP6" s="150"/>
      <c r="BQ6" s="150"/>
    </row>
    <row r="7" spans="1:69" x14ac:dyDescent="0.2">
      <c r="A7" s="72" t="s">
        <v>3</v>
      </c>
      <c r="B7" s="73">
        <v>0.28999999999999998</v>
      </c>
      <c r="C7" s="73">
        <v>0.01</v>
      </c>
      <c r="D7" s="73">
        <v>0</v>
      </c>
      <c r="E7" s="73">
        <v>2020.9214477539101</v>
      </c>
      <c r="F7" s="73">
        <v>0</v>
      </c>
      <c r="G7" s="73">
        <v>6740.13427734376</v>
      </c>
      <c r="H7" s="73">
        <v>0</v>
      </c>
      <c r="I7" s="73">
        <v>3677.6964111328102</v>
      </c>
      <c r="J7" s="73">
        <v>0</v>
      </c>
      <c r="K7" s="73">
        <v>4299.537109375</v>
      </c>
      <c r="L7" s="73">
        <v>0</v>
      </c>
      <c r="M7" s="73">
        <v>0</v>
      </c>
      <c r="N7" s="73">
        <v>6.1730265617370597</v>
      </c>
      <c r="O7" s="73">
        <v>0</v>
      </c>
      <c r="P7" s="73">
        <v>347.76792907714901</v>
      </c>
      <c r="Q7" s="73">
        <v>0</v>
      </c>
      <c r="R7" s="73">
        <v>188.01749801635802</v>
      </c>
      <c r="S7" s="73">
        <v>0</v>
      </c>
      <c r="T7" s="73">
        <v>906.83905029296807</v>
      </c>
      <c r="U7" s="73">
        <v>0</v>
      </c>
      <c r="V7" s="73">
        <v>765.15048217773403</v>
      </c>
      <c r="W7" s="73">
        <v>0</v>
      </c>
      <c r="X7" s="73">
        <v>1500.44030761719</v>
      </c>
      <c r="Y7" s="73">
        <v>0</v>
      </c>
      <c r="Z7" s="73">
        <v>303.29582214355503</v>
      </c>
      <c r="AA7" s="73">
        <v>0</v>
      </c>
      <c r="AB7" s="73">
        <v>65.817905426025391</v>
      </c>
      <c r="AC7" s="73">
        <v>0</v>
      </c>
      <c r="AD7" s="73">
        <v>185.26700592041001</v>
      </c>
      <c r="AE7" s="73">
        <v>0</v>
      </c>
      <c r="AF7" s="73">
        <v>126.38423156738301</v>
      </c>
      <c r="AG7" s="73">
        <v>0</v>
      </c>
      <c r="AH7" s="73">
        <v>233.909889221192</v>
      </c>
      <c r="AI7" s="73">
        <v>0</v>
      </c>
      <c r="AJ7" s="73">
        <v>235.82209014892601</v>
      </c>
      <c r="AK7" s="73">
        <v>0</v>
      </c>
      <c r="AL7" s="73">
        <v>224.59146881103501</v>
      </c>
      <c r="AM7" s="73">
        <v>0</v>
      </c>
      <c r="AN7" s="73">
        <v>0</v>
      </c>
      <c r="AO7" s="73">
        <v>0</v>
      </c>
      <c r="AP7" s="73">
        <v>0</v>
      </c>
      <c r="AQ7" s="73">
        <v>0</v>
      </c>
      <c r="AR7" s="73">
        <v>340.95751953125</v>
      </c>
      <c r="AS7" s="73">
        <v>0</v>
      </c>
      <c r="AT7" s="73">
        <v>727.42639160156205</v>
      </c>
      <c r="AU7" s="73">
        <v>0</v>
      </c>
      <c r="AV7" s="73">
        <v>908.00302124023506</v>
      </c>
      <c r="AW7" s="73">
        <v>0</v>
      </c>
      <c r="AX7" s="73">
        <v>619.34646606445301</v>
      </c>
      <c r="AY7" s="73">
        <v>0</v>
      </c>
      <c r="AZ7" s="73">
        <v>244.01119995117202</v>
      </c>
      <c r="BA7" s="73">
        <v>0</v>
      </c>
      <c r="BB7" s="73">
        <v>486.88619995117102</v>
      </c>
      <c r="BC7" s="74">
        <v>0</v>
      </c>
      <c r="BD7" s="74">
        <v>787.59783935546909</v>
      </c>
      <c r="BE7" s="74">
        <v>0</v>
      </c>
      <c r="BF7" s="74">
        <v>634.55386352539006</v>
      </c>
      <c r="BG7" s="74">
        <v>0</v>
      </c>
      <c r="BH7" s="74">
        <v>1873.9119262695301</v>
      </c>
      <c r="BI7" s="74">
        <v>0</v>
      </c>
      <c r="BJ7" s="74">
        <v>1569.50061035156</v>
      </c>
      <c r="BK7" s="74">
        <v>0</v>
      </c>
      <c r="BL7" s="74">
        <v>1870.5516967773401</v>
      </c>
      <c r="BM7" s="74">
        <v>0</v>
      </c>
      <c r="BN7" s="74">
        <v>1566.76403808594</v>
      </c>
      <c r="BO7" s="75">
        <v>0</v>
      </c>
      <c r="BP7" s="151"/>
      <c r="BQ7" s="151"/>
    </row>
    <row r="8" spans="1:69" x14ac:dyDescent="0.2">
      <c r="A8" s="76" t="s">
        <v>4</v>
      </c>
      <c r="B8" s="77">
        <v>0.28999999999999998</v>
      </c>
      <c r="C8" s="77">
        <v>0.01</v>
      </c>
      <c r="D8" s="77">
        <v>0</v>
      </c>
      <c r="E8" s="77">
        <v>1892.2647094726601</v>
      </c>
      <c r="F8" s="77">
        <v>0</v>
      </c>
      <c r="G8" s="77">
        <v>6444.94091796875</v>
      </c>
      <c r="H8" s="77">
        <v>0</v>
      </c>
      <c r="I8" s="77">
        <v>3487.06713867188</v>
      </c>
      <c r="J8" s="77">
        <v>0</v>
      </c>
      <c r="K8" s="77">
        <v>4277.9211425781205</v>
      </c>
      <c r="L8" s="77">
        <v>0</v>
      </c>
      <c r="M8" s="77">
        <v>0</v>
      </c>
      <c r="N8" s="77">
        <v>6.5055799484252894</v>
      </c>
      <c r="O8" s="77">
        <v>0</v>
      </c>
      <c r="P8" s="77">
        <v>315.00447082519503</v>
      </c>
      <c r="Q8" s="77">
        <v>0</v>
      </c>
      <c r="R8" s="77">
        <v>148.22192001342802</v>
      </c>
      <c r="S8" s="77">
        <v>0</v>
      </c>
      <c r="T8" s="77">
        <v>826.97079467773403</v>
      </c>
      <c r="U8" s="77">
        <v>0</v>
      </c>
      <c r="V8" s="77">
        <v>691.41360473632801</v>
      </c>
      <c r="W8" s="77">
        <v>0</v>
      </c>
      <c r="X8" s="77">
        <v>1431.35925292969</v>
      </c>
      <c r="Y8" s="77">
        <v>0</v>
      </c>
      <c r="Z8" s="77">
        <v>339.57881164550804</v>
      </c>
      <c r="AA8" s="77">
        <v>0</v>
      </c>
      <c r="AB8" s="77">
        <v>65.928756713867202</v>
      </c>
      <c r="AC8" s="77">
        <v>0</v>
      </c>
      <c r="AD8" s="77">
        <v>186.31315612793</v>
      </c>
      <c r="AE8" s="77">
        <v>0</v>
      </c>
      <c r="AF8" s="77">
        <v>105.502635955811</v>
      </c>
      <c r="AG8" s="77">
        <v>0</v>
      </c>
      <c r="AH8" s="77">
        <v>237.92132568359401</v>
      </c>
      <c r="AI8" s="77">
        <v>0</v>
      </c>
      <c r="AJ8" s="77">
        <v>207.72131347656301</v>
      </c>
      <c r="AK8" s="77">
        <v>0</v>
      </c>
      <c r="AL8" s="77">
        <v>189.62483978271501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319.17524719238304</v>
      </c>
      <c r="AS8" s="77">
        <v>0</v>
      </c>
      <c r="AT8" s="77">
        <v>656.71719360351608</v>
      </c>
      <c r="AU8" s="77">
        <v>0</v>
      </c>
      <c r="AV8" s="77">
        <v>821.21347045898403</v>
      </c>
      <c r="AW8" s="77">
        <v>0</v>
      </c>
      <c r="AX8" s="77">
        <v>561.44747924804699</v>
      </c>
      <c r="AY8" s="77">
        <v>0</v>
      </c>
      <c r="AZ8" s="77">
        <v>232.51732635498001</v>
      </c>
      <c r="BA8" s="77">
        <v>0</v>
      </c>
      <c r="BB8" s="77">
        <v>493.76591491699304</v>
      </c>
      <c r="BC8" s="78">
        <v>0</v>
      </c>
      <c r="BD8" s="78">
        <v>718.01095581054608</v>
      </c>
      <c r="BE8" s="78">
        <v>0</v>
      </c>
      <c r="BF8" s="78">
        <v>616.20794677734398</v>
      </c>
      <c r="BG8" s="78">
        <v>0</v>
      </c>
      <c r="BH8" s="78">
        <v>1856.3350219726601</v>
      </c>
      <c r="BI8" s="78">
        <v>0</v>
      </c>
      <c r="BJ8" s="78">
        <v>1601.95922851563</v>
      </c>
      <c r="BK8" s="78">
        <v>0</v>
      </c>
      <c r="BL8" s="78">
        <v>1853.0718383789101</v>
      </c>
      <c r="BM8" s="78">
        <v>0</v>
      </c>
      <c r="BN8" s="78">
        <v>1598.94543457031</v>
      </c>
      <c r="BO8" s="79">
        <v>0</v>
      </c>
      <c r="BP8" s="151"/>
      <c r="BQ8" s="151"/>
    </row>
    <row r="9" spans="1:69" x14ac:dyDescent="0.2">
      <c r="A9" s="76" t="s">
        <v>5</v>
      </c>
      <c r="B9" s="77">
        <v>0.23300000000000001</v>
      </c>
      <c r="C9" s="77">
        <v>0.01</v>
      </c>
      <c r="D9" s="77">
        <v>0</v>
      </c>
      <c r="E9" s="77">
        <v>1776.3212890625</v>
      </c>
      <c r="F9" s="77">
        <v>0</v>
      </c>
      <c r="G9" s="77">
        <v>6160.244140625</v>
      </c>
      <c r="H9" s="77">
        <v>0</v>
      </c>
      <c r="I9" s="77">
        <v>3336.8984375</v>
      </c>
      <c r="J9" s="77">
        <v>0</v>
      </c>
      <c r="K9" s="77">
        <v>4122.6428222656205</v>
      </c>
      <c r="L9" s="77">
        <v>0</v>
      </c>
      <c r="M9" s="77">
        <v>0</v>
      </c>
      <c r="N9" s="77">
        <v>5.8404729366302499</v>
      </c>
      <c r="O9" s="77">
        <v>0</v>
      </c>
      <c r="P9" s="77">
        <v>275.55531311035202</v>
      </c>
      <c r="Q9" s="77">
        <v>0</v>
      </c>
      <c r="R9" s="77">
        <v>117.56462860107401</v>
      </c>
      <c r="S9" s="77">
        <v>0</v>
      </c>
      <c r="T9" s="77">
        <v>784.78494262695301</v>
      </c>
      <c r="U9" s="77">
        <v>0</v>
      </c>
      <c r="V9" s="77">
        <v>626.26776123046898</v>
      </c>
      <c r="W9" s="77">
        <v>0</v>
      </c>
      <c r="X9" s="77">
        <v>1354.4492797851601</v>
      </c>
      <c r="Y9" s="77">
        <v>0</v>
      </c>
      <c r="Z9" s="77">
        <v>330.19110107421903</v>
      </c>
      <c r="AA9" s="77">
        <v>0</v>
      </c>
      <c r="AB9" s="77">
        <v>64.53618621826169</v>
      </c>
      <c r="AC9" s="77">
        <v>0</v>
      </c>
      <c r="AD9" s="77">
        <v>186.59028625488301</v>
      </c>
      <c r="AE9" s="77">
        <v>0</v>
      </c>
      <c r="AF9" s="77">
        <v>103.036197662354</v>
      </c>
      <c r="AG9" s="77">
        <v>0</v>
      </c>
      <c r="AH9" s="77">
        <v>225.61685180664</v>
      </c>
      <c r="AI9" s="77">
        <v>0</v>
      </c>
      <c r="AJ9" s="77">
        <v>194.03118133544902</v>
      </c>
      <c r="AK9" s="77">
        <v>0</v>
      </c>
      <c r="AL9" s="77">
        <v>161.60720062255902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296.70710754394503</v>
      </c>
      <c r="AS9" s="77">
        <v>0</v>
      </c>
      <c r="AT9" s="77">
        <v>595.44415283203205</v>
      </c>
      <c r="AU9" s="77">
        <v>0</v>
      </c>
      <c r="AV9" s="77">
        <v>773.87991333007801</v>
      </c>
      <c r="AW9" s="77">
        <v>0</v>
      </c>
      <c r="AX9" s="77">
        <v>527.40924072265602</v>
      </c>
      <c r="AY9" s="77">
        <v>0</v>
      </c>
      <c r="AZ9" s="77">
        <v>221.59156036376902</v>
      </c>
      <c r="BA9" s="77">
        <v>0</v>
      </c>
      <c r="BB9" s="77">
        <v>482.59764099121105</v>
      </c>
      <c r="BC9" s="78">
        <v>0</v>
      </c>
      <c r="BD9" s="78">
        <v>675.96371459960903</v>
      </c>
      <c r="BE9" s="78">
        <v>0</v>
      </c>
      <c r="BF9" s="78">
        <v>631.56088256836006</v>
      </c>
      <c r="BG9" s="78">
        <v>0</v>
      </c>
      <c r="BH9" s="78">
        <v>1810.83068847656</v>
      </c>
      <c r="BI9" s="78">
        <v>0</v>
      </c>
      <c r="BJ9" s="78">
        <v>1563.3068237304701</v>
      </c>
      <c r="BK9" s="78">
        <v>0</v>
      </c>
      <c r="BL9" s="78">
        <v>1807.5881958007801</v>
      </c>
      <c r="BM9" s="78">
        <v>0</v>
      </c>
      <c r="BN9" s="78">
        <v>1560.3831176757801</v>
      </c>
      <c r="BO9" s="79">
        <v>0</v>
      </c>
      <c r="BP9" s="151"/>
      <c r="BQ9" s="151"/>
    </row>
    <row r="10" spans="1:69" x14ac:dyDescent="0.2">
      <c r="A10" s="76" t="s">
        <v>6</v>
      </c>
      <c r="B10" s="77">
        <v>0.29300000000000004</v>
      </c>
      <c r="C10" s="77">
        <v>0.01</v>
      </c>
      <c r="D10" s="77">
        <v>0</v>
      </c>
      <c r="E10" s="77">
        <v>1695.91943359375</v>
      </c>
      <c r="F10" s="77">
        <v>0</v>
      </c>
      <c r="G10" s="77">
        <v>5991.6462402343805</v>
      </c>
      <c r="H10" s="77">
        <v>0</v>
      </c>
      <c r="I10" s="77">
        <v>3197.26049804688</v>
      </c>
      <c r="J10" s="77">
        <v>0</v>
      </c>
      <c r="K10" s="77">
        <v>3965.615234375</v>
      </c>
      <c r="L10" s="77">
        <v>0</v>
      </c>
      <c r="M10" s="77">
        <v>0</v>
      </c>
      <c r="N10" s="77">
        <v>7.1845436096191397</v>
      </c>
      <c r="O10" s="77">
        <v>0</v>
      </c>
      <c r="P10" s="77">
        <v>255.76837158203202</v>
      </c>
      <c r="Q10" s="77">
        <v>0</v>
      </c>
      <c r="R10" s="77">
        <v>106.52108001709</v>
      </c>
      <c r="S10" s="77">
        <v>0</v>
      </c>
      <c r="T10" s="77">
        <v>736.76559448242199</v>
      </c>
      <c r="U10" s="77">
        <v>0</v>
      </c>
      <c r="V10" s="77">
        <v>588.13491821289108</v>
      </c>
      <c r="W10" s="77">
        <v>0</v>
      </c>
      <c r="X10" s="77">
        <v>1331.4130249023401</v>
      </c>
      <c r="Y10" s="77">
        <v>0</v>
      </c>
      <c r="Z10" s="77">
        <v>329.11720275878901</v>
      </c>
      <c r="AA10" s="77">
        <v>0</v>
      </c>
      <c r="AB10" s="77">
        <v>64.321409225463896</v>
      </c>
      <c r="AC10" s="77">
        <v>0</v>
      </c>
      <c r="AD10" s="77">
        <v>162.30002593994101</v>
      </c>
      <c r="AE10" s="77">
        <v>0</v>
      </c>
      <c r="AF10" s="77">
        <v>96.662246704101591</v>
      </c>
      <c r="AG10" s="77">
        <v>0</v>
      </c>
      <c r="AH10" s="77">
        <v>284.95687866211</v>
      </c>
      <c r="AI10" s="77">
        <v>0</v>
      </c>
      <c r="AJ10" s="77">
        <v>190.636360168457</v>
      </c>
      <c r="AK10" s="77">
        <v>0</v>
      </c>
      <c r="AL10" s="77">
        <v>151.471244812012</v>
      </c>
      <c r="AM10" s="77">
        <v>0</v>
      </c>
      <c r="AN10" s="77">
        <v>0</v>
      </c>
      <c r="AO10" s="77">
        <v>0</v>
      </c>
      <c r="AP10" s="77">
        <v>0</v>
      </c>
      <c r="AQ10" s="77">
        <v>0</v>
      </c>
      <c r="AR10" s="77">
        <v>280.37039184570301</v>
      </c>
      <c r="AS10" s="77">
        <v>0</v>
      </c>
      <c r="AT10" s="77">
        <v>551.96279907226506</v>
      </c>
      <c r="AU10" s="77">
        <v>0</v>
      </c>
      <c r="AV10" s="77">
        <v>731.32003784179699</v>
      </c>
      <c r="AW10" s="77">
        <v>0</v>
      </c>
      <c r="AX10" s="77">
        <v>504.28985595703102</v>
      </c>
      <c r="AY10" s="77">
        <v>0</v>
      </c>
      <c r="AZ10" s="77">
        <v>201.11872100830101</v>
      </c>
      <c r="BA10" s="77">
        <v>0</v>
      </c>
      <c r="BB10" s="77">
        <v>457.48291015625</v>
      </c>
      <c r="BC10" s="78">
        <v>0</v>
      </c>
      <c r="BD10" s="78">
        <v>583.520751953125</v>
      </c>
      <c r="BE10" s="78">
        <v>0</v>
      </c>
      <c r="BF10" s="78">
        <v>593.83685302734398</v>
      </c>
      <c r="BG10" s="78">
        <v>0</v>
      </c>
      <c r="BH10" s="78">
        <v>1833.9639282226601</v>
      </c>
      <c r="BI10" s="78">
        <v>0</v>
      </c>
      <c r="BJ10" s="78">
        <v>1479.9190063476601</v>
      </c>
      <c r="BK10" s="78">
        <v>0</v>
      </c>
      <c r="BL10" s="78">
        <v>1830.4443969726601</v>
      </c>
      <c r="BM10" s="78">
        <v>0</v>
      </c>
      <c r="BN10" s="78">
        <v>1477.3901977539101</v>
      </c>
      <c r="BO10" s="79">
        <v>0</v>
      </c>
      <c r="BP10" s="151"/>
      <c r="BQ10" s="151"/>
    </row>
    <row r="11" spans="1:69" x14ac:dyDescent="0.2">
      <c r="A11" s="76" t="s">
        <v>7</v>
      </c>
      <c r="B11" s="77">
        <v>0.23</v>
      </c>
      <c r="C11" s="77">
        <v>0.01</v>
      </c>
      <c r="D11" s="77">
        <v>0</v>
      </c>
      <c r="E11" s="77">
        <v>1681.87255859375</v>
      </c>
      <c r="F11" s="77">
        <v>0</v>
      </c>
      <c r="G11" s="77">
        <v>6102.02978515625</v>
      </c>
      <c r="H11" s="77">
        <v>0</v>
      </c>
      <c r="I11" s="77">
        <v>3222.04614257813</v>
      </c>
      <c r="J11" s="77">
        <v>0</v>
      </c>
      <c r="K11" s="77">
        <v>3906.3790283203102</v>
      </c>
      <c r="L11" s="77">
        <v>0</v>
      </c>
      <c r="M11" s="77">
        <v>0</v>
      </c>
      <c r="N11" s="77">
        <v>5.9721083641052202</v>
      </c>
      <c r="O11" s="77">
        <v>0</v>
      </c>
      <c r="P11" s="77">
        <v>235.26782989502001</v>
      </c>
      <c r="Q11" s="77">
        <v>0</v>
      </c>
      <c r="R11" s="77">
        <v>126.460437774658</v>
      </c>
      <c r="S11" s="77">
        <v>0</v>
      </c>
      <c r="T11" s="77">
        <v>737.16738891601608</v>
      </c>
      <c r="U11" s="77">
        <v>0</v>
      </c>
      <c r="V11" s="77">
        <v>589.86700439453205</v>
      </c>
      <c r="W11" s="77">
        <v>0</v>
      </c>
      <c r="X11" s="77">
        <v>1317.3003540039101</v>
      </c>
      <c r="Y11" s="77">
        <v>0</v>
      </c>
      <c r="Z11" s="77">
        <v>320.43618774414</v>
      </c>
      <c r="AA11" s="77">
        <v>0</v>
      </c>
      <c r="AB11" s="77">
        <v>67.120407104492202</v>
      </c>
      <c r="AC11" s="77">
        <v>0</v>
      </c>
      <c r="AD11" s="77">
        <v>184.91365814209001</v>
      </c>
      <c r="AE11" s="77">
        <v>0</v>
      </c>
      <c r="AF11" s="77">
        <v>92.006500244140696</v>
      </c>
      <c r="AG11" s="77">
        <v>0</v>
      </c>
      <c r="AH11" s="77">
        <v>76.133995056152401</v>
      </c>
      <c r="AI11" s="77">
        <v>0</v>
      </c>
      <c r="AJ11" s="77">
        <v>185.28779602050801</v>
      </c>
      <c r="AK11" s="77">
        <v>0</v>
      </c>
      <c r="AL11" s="77">
        <v>156.37640380859401</v>
      </c>
      <c r="AM11" s="77">
        <v>0</v>
      </c>
      <c r="AN11" s="77">
        <v>0</v>
      </c>
      <c r="AO11" s="77">
        <v>0</v>
      </c>
      <c r="AP11" s="77">
        <v>0</v>
      </c>
      <c r="AQ11" s="77">
        <v>0</v>
      </c>
      <c r="AR11" s="77">
        <v>274.92483520507801</v>
      </c>
      <c r="AS11" s="77">
        <v>0</v>
      </c>
      <c r="AT11" s="77">
        <v>551.03439331054699</v>
      </c>
      <c r="AU11" s="77">
        <v>0</v>
      </c>
      <c r="AV11" s="77">
        <v>732.05441284179699</v>
      </c>
      <c r="AW11" s="77">
        <v>0</v>
      </c>
      <c r="AX11" s="77">
        <v>505.53692626953102</v>
      </c>
      <c r="AY11" s="77">
        <v>0</v>
      </c>
      <c r="AZ11" s="77">
        <v>200.59911346435601</v>
      </c>
      <c r="BA11" s="77">
        <v>0</v>
      </c>
      <c r="BB11" s="77">
        <v>454.51071166992205</v>
      </c>
      <c r="BC11" s="78">
        <v>0</v>
      </c>
      <c r="BD11" s="78">
        <v>675.96371459961006</v>
      </c>
      <c r="BE11" s="78">
        <v>0</v>
      </c>
      <c r="BF11" s="78">
        <v>616.00012207031307</v>
      </c>
      <c r="BG11" s="78">
        <v>0</v>
      </c>
      <c r="BH11" s="78">
        <v>1839.1115112304701</v>
      </c>
      <c r="BI11" s="78">
        <v>0</v>
      </c>
      <c r="BJ11" s="78">
        <v>1555.8104858398401</v>
      </c>
      <c r="BK11" s="78">
        <v>0</v>
      </c>
      <c r="BL11" s="78">
        <v>1835.9037475585901</v>
      </c>
      <c r="BM11" s="78">
        <v>0</v>
      </c>
      <c r="BN11" s="78">
        <v>1552.8729858398401</v>
      </c>
      <c r="BO11" s="79">
        <v>0</v>
      </c>
      <c r="BP11" s="151"/>
      <c r="BQ11" s="151"/>
    </row>
    <row r="12" spans="1:69" x14ac:dyDescent="0.2">
      <c r="A12" s="76" t="s">
        <v>8</v>
      </c>
      <c r="B12" s="77">
        <v>0.49500000000000005</v>
      </c>
      <c r="C12" s="77">
        <v>0.01</v>
      </c>
      <c r="D12" s="77">
        <v>0</v>
      </c>
      <c r="E12" s="77">
        <v>1760.1958618164101</v>
      </c>
      <c r="F12" s="77">
        <v>0</v>
      </c>
      <c r="G12" s="77">
        <v>6274.07421875</v>
      </c>
      <c r="H12" s="77">
        <v>0</v>
      </c>
      <c r="I12" s="77">
        <v>1703.43664550781</v>
      </c>
      <c r="J12" s="77">
        <v>0</v>
      </c>
      <c r="K12" s="77">
        <v>3980.5802001953202</v>
      </c>
      <c r="L12" s="77">
        <v>0</v>
      </c>
      <c r="M12" s="77">
        <v>0</v>
      </c>
      <c r="N12" s="77">
        <v>6.64414381980896</v>
      </c>
      <c r="O12" s="77">
        <v>0</v>
      </c>
      <c r="P12" s="77">
        <v>253.17723083496102</v>
      </c>
      <c r="Q12" s="77">
        <v>0</v>
      </c>
      <c r="R12" s="77">
        <v>174.65993499755902</v>
      </c>
      <c r="S12" s="77">
        <v>0</v>
      </c>
      <c r="T12" s="77">
        <v>738.33831787109409</v>
      </c>
      <c r="U12" s="77">
        <v>0</v>
      </c>
      <c r="V12" s="77">
        <v>641.98086547851608</v>
      </c>
      <c r="W12" s="77">
        <v>0</v>
      </c>
      <c r="X12" s="77">
        <v>1342.3457641601601</v>
      </c>
      <c r="Y12" s="77">
        <v>0</v>
      </c>
      <c r="Z12" s="77">
        <v>322.16822814941401</v>
      </c>
      <c r="AA12" s="77">
        <v>0</v>
      </c>
      <c r="AB12" s="77">
        <v>72.080997467041001</v>
      </c>
      <c r="AC12" s="77">
        <v>0</v>
      </c>
      <c r="AD12" s="77">
        <v>198.62457275390702</v>
      </c>
      <c r="AE12" s="77">
        <v>0</v>
      </c>
      <c r="AF12" s="77">
        <v>104.498046875</v>
      </c>
      <c r="AG12" s="77">
        <v>0</v>
      </c>
      <c r="AH12" s="77">
        <v>75.004695892333999</v>
      </c>
      <c r="AI12" s="77">
        <v>0</v>
      </c>
      <c r="AJ12" s="77">
        <v>213.67262268066401</v>
      </c>
      <c r="AK12" s="77">
        <v>0</v>
      </c>
      <c r="AL12" s="77">
        <v>178.21409606933599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300.39982604980503</v>
      </c>
      <c r="AS12" s="77">
        <v>0</v>
      </c>
      <c r="AT12" s="77">
        <v>641.08023071289006</v>
      </c>
      <c r="AU12" s="77">
        <v>0</v>
      </c>
      <c r="AV12" s="77">
        <v>786.71792602539006</v>
      </c>
      <c r="AW12" s="77">
        <v>0</v>
      </c>
      <c r="AX12" s="77">
        <v>549.78039550781307</v>
      </c>
      <c r="AY12" s="77">
        <v>0</v>
      </c>
      <c r="AZ12" s="77">
        <v>224.91709136962902</v>
      </c>
      <c r="BA12" s="77">
        <v>0</v>
      </c>
      <c r="BB12" s="77">
        <v>449.61941528320301</v>
      </c>
      <c r="BC12" s="78">
        <v>0</v>
      </c>
      <c r="BD12" s="78">
        <v>666.72842407226506</v>
      </c>
      <c r="BE12" s="78">
        <v>0</v>
      </c>
      <c r="BF12" s="78">
        <v>629.70413208007801</v>
      </c>
      <c r="BG12" s="78">
        <v>0</v>
      </c>
      <c r="BH12" s="78">
        <v>1859.22412109375</v>
      </c>
      <c r="BI12" s="78">
        <v>0</v>
      </c>
      <c r="BJ12" s="78">
        <v>1539.4807739257801</v>
      </c>
      <c r="BK12" s="78">
        <v>0</v>
      </c>
      <c r="BL12" s="78">
        <v>1856.03015136719</v>
      </c>
      <c r="BM12" s="78">
        <v>0</v>
      </c>
      <c r="BN12" s="78">
        <v>1536.8203125</v>
      </c>
      <c r="BO12" s="79">
        <v>0</v>
      </c>
      <c r="BP12" s="151"/>
      <c r="BQ12" s="151"/>
    </row>
    <row r="13" spans="1:69" x14ac:dyDescent="0.2">
      <c r="A13" s="76" t="s">
        <v>9</v>
      </c>
      <c r="B13" s="77">
        <v>0.254</v>
      </c>
      <c r="C13" s="77">
        <v>0.01</v>
      </c>
      <c r="D13" s="77">
        <v>0</v>
      </c>
      <c r="E13" s="77">
        <v>1901.87756347656</v>
      </c>
      <c r="F13" s="77">
        <v>0</v>
      </c>
      <c r="G13" s="77">
        <v>6234.41015624999</v>
      </c>
      <c r="H13" s="77">
        <v>0</v>
      </c>
      <c r="I13" s="77">
        <v>3559.7786865234302</v>
      </c>
      <c r="J13" s="77">
        <v>0</v>
      </c>
      <c r="K13" s="77">
        <v>4017.1610107421802</v>
      </c>
      <c r="L13" s="77">
        <v>0</v>
      </c>
      <c r="M13" s="77">
        <v>0</v>
      </c>
      <c r="N13" s="77">
        <v>6.1106727123260498</v>
      </c>
      <c r="O13" s="77">
        <v>0</v>
      </c>
      <c r="P13" s="77">
        <v>288.47639465332099</v>
      </c>
      <c r="Q13" s="77">
        <v>0</v>
      </c>
      <c r="R13" s="77">
        <v>192.93651580810601</v>
      </c>
      <c r="S13" s="77">
        <v>0</v>
      </c>
      <c r="T13" s="77">
        <v>820.37515258789108</v>
      </c>
      <c r="U13" s="77">
        <v>0</v>
      </c>
      <c r="V13" s="77">
        <v>719.368896484375</v>
      </c>
      <c r="W13" s="77">
        <v>0</v>
      </c>
      <c r="X13" s="77">
        <v>1423.26708984375</v>
      </c>
      <c r="Y13" s="77">
        <v>0</v>
      </c>
      <c r="Z13" s="77">
        <v>259.52345275878901</v>
      </c>
      <c r="AA13" s="77">
        <v>0</v>
      </c>
      <c r="AB13" s="77">
        <v>75.7321586608887</v>
      </c>
      <c r="AC13" s="77">
        <v>0</v>
      </c>
      <c r="AD13" s="77">
        <v>358.70756530761702</v>
      </c>
      <c r="AE13" s="77">
        <v>0</v>
      </c>
      <c r="AF13" s="77">
        <v>121.534488677979</v>
      </c>
      <c r="AG13" s="77">
        <v>0</v>
      </c>
      <c r="AH13" s="77">
        <v>86.075962066650391</v>
      </c>
      <c r="AI13" s="77">
        <v>0</v>
      </c>
      <c r="AJ13" s="77">
        <v>253.50284576416001</v>
      </c>
      <c r="AK13" s="77">
        <v>0</v>
      </c>
      <c r="AL13" s="77">
        <v>221.73011779785102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339.39866638183599</v>
      </c>
      <c r="AS13" s="77">
        <v>0</v>
      </c>
      <c r="AT13" s="77">
        <v>755.48556518554699</v>
      </c>
      <c r="AU13" s="77">
        <v>0</v>
      </c>
      <c r="AV13" s="77">
        <v>935.11999511718705</v>
      </c>
      <c r="AW13" s="77">
        <v>0</v>
      </c>
      <c r="AX13" s="77">
        <v>626.56564331054699</v>
      </c>
      <c r="AY13" s="77">
        <v>0</v>
      </c>
      <c r="AZ13" s="77">
        <v>232.89144897461</v>
      </c>
      <c r="BA13" s="77">
        <v>0</v>
      </c>
      <c r="BB13" s="77">
        <v>474.86576843261702</v>
      </c>
      <c r="BC13" s="78">
        <v>0</v>
      </c>
      <c r="BD13" s="78">
        <v>570.73129272461006</v>
      </c>
      <c r="BE13" s="78">
        <v>0</v>
      </c>
      <c r="BF13" s="78">
        <v>603.432373046875</v>
      </c>
      <c r="BG13" s="78">
        <v>0</v>
      </c>
      <c r="BH13" s="78">
        <v>1676.2849731445301</v>
      </c>
      <c r="BI13" s="78">
        <v>0</v>
      </c>
      <c r="BJ13" s="78">
        <v>1484.13830566406</v>
      </c>
      <c r="BK13" s="78">
        <v>0</v>
      </c>
      <c r="BL13" s="78">
        <v>1673.5967407226601</v>
      </c>
      <c r="BM13" s="78">
        <v>0</v>
      </c>
      <c r="BN13" s="78">
        <v>1482.0529174804701</v>
      </c>
      <c r="BO13" s="79">
        <v>0</v>
      </c>
      <c r="BP13" s="151"/>
      <c r="BQ13" s="151"/>
    </row>
    <row r="14" spans="1:69" x14ac:dyDescent="0.2">
      <c r="A14" s="76" t="s">
        <v>10</v>
      </c>
      <c r="B14" s="77">
        <v>0.49</v>
      </c>
      <c r="C14" s="77">
        <v>0.01</v>
      </c>
      <c r="D14" s="77">
        <v>0</v>
      </c>
      <c r="E14" s="77">
        <v>2208.38110351563</v>
      </c>
      <c r="F14" s="77">
        <v>0</v>
      </c>
      <c r="G14" s="77">
        <v>5729.8293457031205</v>
      </c>
      <c r="H14" s="77">
        <v>0</v>
      </c>
      <c r="I14" s="77">
        <v>3972.8900146484402</v>
      </c>
      <c r="J14" s="77">
        <v>0</v>
      </c>
      <c r="K14" s="77">
        <v>4292.1240234375</v>
      </c>
      <c r="L14" s="77">
        <v>0</v>
      </c>
      <c r="M14" s="77">
        <v>0</v>
      </c>
      <c r="N14" s="77">
        <v>6.4570825099945095</v>
      </c>
      <c r="O14" s="77">
        <v>0</v>
      </c>
      <c r="P14" s="77">
        <v>279.40046691894599</v>
      </c>
      <c r="Q14" s="77">
        <v>0</v>
      </c>
      <c r="R14" s="77">
        <v>180.77752685546901</v>
      </c>
      <c r="S14" s="77">
        <v>0</v>
      </c>
      <c r="T14" s="77">
        <v>1004.3327331543001</v>
      </c>
      <c r="U14" s="77">
        <v>0</v>
      </c>
      <c r="V14" s="77">
        <v>790.68084716796909</v>
      </c>
      <c r="W14" s="77">
        <v>0</v>
      </c>
      <c r="X14" s="77">
        <v>1554.8128051757801</v>
      </c>
      <c r="Y14" s="77">
        <v>0</v>
      </c>
      <c r="Z14" s="77">
        <v>262.24624633789</v>
      </c>
      <c r="AA14" s="77">
        <v>0</v>
      </c>
      <c r="AB14" s="77">
        <v>81.385566711425795</v>
      </c>
      <c r="AC14" s="77">
        <v>0</v>
      </c>
      <c r="AD14" s="77">
        <v>457.52449035644599</v>
      </c>
      <c r="AE14" s="77">
        <v>0</v>
      </c>
      <c r="AF14" s="77">
        <v>141.466926574707</v>
      </c>
      <c r="AG14" s="77">
        <v>0</v>
      </c>
      <c r="AH14" s="77">
        <v>90.641643524169893</v>
      </c>
      <c r="AI14" s="77">
        <v>0</v>
      </c>
      <c r="AJ14" s="77">
        <v>308.21485900878901</v>
      </c>
      <c r="AK14" s="77">
        <v>0</v>
      </c>
      <c r="AL14" s="77">
        <v>250.61379241943402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375.11355590820301</v>
      </c>
      <c r="AS14" s="77">
        <v>0</v>
      </c>
      <c r="AT14" s="77">
        <v>838.37457275390705</v>
      </c>
      <c r="AU14" s="77">
        <v>0</v>
      </c>
      <c r="AV14" s="77">
        <v>1008.9191589355501</v>
      </c>
      <c r="AW14" s="77">
        <v>0</v>
      </c>
      <c r="AX14" s="77">
        <v>680.37005615234398</v>
      </c>
      <c r="AY14" s="77">
        <v>0</v>
      </c>
      <c r="AZ14" s="77">
        <v>286.32171630859403</v>
      </c>
      <c r="BA14" s="77">
        <v>0</v>
      </c>
      <c r="BB14" s="77">
        <v>549.96745300293003</v>
      </c>
      <c r="BC14" s="78">
        <v>0</v>
      </c>
      <c r="BD14" s="78">
        <v>680.86196899414006</v>
      </c>
      <c r="BE14" s="78">
        <v>0</v>
      </c>
      <c r="BF14" s="78">
        <v>712.28137207031307</v>
      </c>
      <c r="BG14" s="78">
        <v>0</v>
      </c>
      <c r="BH14" s="78">
        <v>1251.0182495117201</v>
      </c>
      <c r="BI14" s="78">
        <v>0</v>
      </c>
      <c r="BJ14" s="78">
        <v>1565.1220703125</v>
      </c>
      <c r="BK14" s="78">
        <v>0</v>
      </c>
      <c r="BL14" s="78">
        <v>1249.4732055664101</v>
      </c>
      <c r="BM14" s="78">
        <v>0</v>
      </c>
      <c r="BN14" s="78">
        <v>1562.87036132813</v>
      </c>
      <c r="BO14" s="79">
        <v>0</v>
      </c>
      <c r="BP14" s="151"/>
      <c r="BQ14" s="151"/>
    </row>
    <row r="15" spans="1:69" x14ac:dyDescent="0.2">
      <c r="A15" s="76" t="s">
        <v>11</v>
      </c>
      <c r="B15" s="77">
        <v>0.35300000000000004</v>
      </c>
      <c r="C15" s="77">
        <v>0.01</v>
      </c>
      <c r="D15" s="77">
        <v>0</v>
      </c>
      <c r="E15" s="77">
        <v>2680.6246337890602</v>
      </c>
      <c r="F15" s="77">
        <v>0</v>
      </c>
      <c r="G15" s="77">
        <v>6320.61474609375</v>
      </c>
      <c r="H15" s="77">
        <v>0</v>
      </c>
      <c r="I15" s="77">
        <v>4934.4375</v>
      </c>
      <c r="J15" s="77">
        <v>0</v>
      </c>
      <c r="K15" s="77">
        <v>4467.5458984375</v>
      </c>
      <c r="L15" s="77">
        <v>0</v>
      </c>
      <c r="M15" s="77">
        <v>0</v>
      </c>
      <c r="N15" s="77">
        <v>6.2908060550689697</v>
      </c>
      <c r="O15" s="77">
        <v>0</v>
      </c>
      <c r="P15" s="77">
        <v>481.16352844238304</v>
      </c>
      <c r="Q15" s="77">
        <v>0</v>
      </c>
      <c r="R15" s="77">
        <v>364.90138244628901</v>
      </c>
      <c r="S15" s="77">
        <v>0</v>
      </c>
      <c r="T15" s="77">
        <v>1329.51477050781</v>
      </c>
      <c r="U15" s="77">
        <v>0</v>
      </c>
      <c r="V15" s="77">
        <v>886.42858886718807</v>
      </c>
      <c r="W15" s="77">
        <v>0</v>
      </c>
      <c r="X15" s="77">
        <v>1798.0689086914101</v>
      </c>
      <c r="Y15" s="77">
        <v>0</v>
      </c>
      <c r="Z15" s="77">
        <v>266.09831237793003</v>
      </c>
      <c r="AA15" s="77">
        <v>0</v>
      </c>
      <c r="AB15" s="77">
        <v>82.999839782714901</v>
      </c>
      <c r="AC15" s="77">
        <v>0</v>
      </c>
      <c r="AD15" s="77">
        <v>510.19267272949202</v>
      </c>
      <c r="AE15" s="77">
        <v>0</v>
      </c>
      <c r="AF15" s="77">
        <v>147.64687347412101</v>
      </c>
      <c r="AG15" s="77">
        <v>0</v>
      </c>
      <c r="AH15" s="77">
        <v>114.862632751465</v>
      </c>
      <c r="AI15" s="77">
        <v>0</v>
      </c>
      <c r="AJ15" s="77">
        <v>370.35386657714901</v>
      </c>
      <c r="AK15" s="77">
        <v>0</v>
      </c>
      <c r="AL15" s="77">
        <v>276.17884826660202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430.17195129394599</v>
      </c>
      <c r="AS15" s="77">
        <v>0</v>
      </c>
      <c r="AT15" s="77">
        <v>981.81607055664108</v>
      </c>
      <c r="AU15" s="77">
        <v>0</v>
      </c>
      <c r="AV15" s="77">
        <v>1068.1898803710901</v>
      </c>
      <c r="AW15" s="77">
        <v>0</v>
      </c>
      <c r="AX15" s="77">
        <v>745.05865478515705</v>
      </c>
      <c r="AY15" s="77">
        <v>0</v>
      </c>
      <c r="AZ15" s="77">
        <v>398.01124572754003</v>
      </c>
      <c r="BA15" s="77">
        <v>0</v>
      </c>
      <c r="BB15" s="77">
        <v>791.10348510742199</v>
      </c>
      <c r="BC15" s="78">
        <v>0</v>
      </c>
      <c r="BD15" s="78">
        <v>808.02218627929699</v>
      </c>
      <c r="BE15" s="78">
        <v>0</v>
      </c>
      <c r="BF15" s="78">
        <v>825.50891113281307</v>
      </c>
      <c r="BG15" s="78">
        <v>0</v>
      </c>
      <c r="BH15" s="78">
        <v>1278.3568725585901</v>
      </c>
      <c r="BI15" s="78">
        <v>0</v>
      </c>
      <c r="BJ15" s="78">
        <v>1566.7916870117201</v>
      </c>
      <c r="BK15" s="78">
        <v>0</v>
      </c>
      <c r="BL15" s="78">
        <v>1276.8811645507801</v>
      </c>
      <c r="BM15" s="78">
        <v>0</v>
      </c>
      <c r="BN15" s="78">
        <v>1564.06884765625</v>
      </c>
      <c r="BO15" s="79">
        <v>0</v>
      </c>
      <c r="BP15" s="151"/>
      <c r="BQ15" s="151"/>
    </row>
    <row r="16" spans="1:69" x14ac:dyDescent="0.2">
      <c r="A16" s="76" t="s">
        <v>12</v>
      </c>
      <c r="B16" s="77">
        <v>0.35300000000000004</v>
      </c>
      <c r="C16" s="77">
        <v>0.01</v>
      </c>
      <c r="D16" s="77">
        <v>0</v>
      </c>
      <c r="E16" s="77">
        <v>2893.7532958984402</v>
      </c>
      <c r="F16" s="77">
        <v>0</v>
      </c>
      <c r="G16" s="77">
        <v>6519.9216308593805</v>
      </c>
      <c r="H16" s="77">
        <v>0</v>
      </c>
      <c r="I16" s="77">
        <v>5428.07177734375</v>
      </c>
      <c r="J16" s="77">
        <v>0</v>
      </c>
      <c r="K16" s="77">
        <v>4504.35205078126</v>
      </c>
      <c r="L16" s="77">
        <v>0</v>
      </c>
      <c r="M16" s="77">
        <v>0</v>
      </c>
      <c r="N16" s="77">
        <v>5.9582521915435693</v>
      </c>
      <c r="O16" s="77">
        <v>0</v>
      </c>
      <c r="P16" s="77">
        <v>591.25955200195403</v>
      </c>
      <c r="Q16" s="77">
        <v>0</v>
      </c>
      <c r="R16" s="77">
        <v>428.50917053222599</v>
      </c>
      <c r="S16" s="77">
        <v>0</v>
      </c>
      <c r="T16" s="77">
        <v>1509.30847167969</v>
      </c>
      <c r="U16" s="77">
        <v>0</v>
      </c>
      <c r="V16" s="77">
        <v>983.402587890625</v>
      </c>
      <c r="W16" s="77">
        <v>0</v>
      </c>
      <c r="X16" s="77">
        <v>2000.77416992187</v>
      </c>
      <c r="Y16" s="77">
        <v>0</v>
      </c>
      <c r="Z16" s="77">
        <v>271.3291015625</v>
      </c>
      <c r="AA16" s="77">
        <v>0</v>
      </c>
      <c r="AB16" s="77">
        <v>78.226306915283203</v>
      </c>
      <c r="AC16" s="77">
        <v>0</v>
      </c>
      <c r="AD16" s="77">
        <v>607.58236694335903</v>
      </c>
      <c r="AE16" s="77">
        <v>0</v>
      </c>
      <c r="AF16" s="77">
        <v>147.86858367919902</v>
      </c>
      <c r="AG16" s="77">
        <v>0</v>
      </c>
      <c r="AH16" s="77">
        <v>304.70224761962902</v>
      </c>
      <c r="AI16" s="77">
        <v>0</v>
      </c>
      <c r="AJ16" s="77">
        <v>381.34199523925804</v>
      </c>
      <c r="AK16" s="77">
        <v>0</v>
      </c>
      <c r="AL16" s="77">
        <v>280.73759460449202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77">
        <v>441.71430969238304</v>
      </c>
      <c r="AS16" s="77">
        <v>0</v>
      </c>
      <c r="AT16" s="77">
        <v>1047.2321166992201</v>
      </c>
      <c r="AU16" s="77">
        <v>0</v>
      </c>
      <c r="AV16" s="77">
        <v>1164.78979492188</v>
      </c>
      <c r="AW16" s="77">
        <v>0</v>
      </c>
      <c r="AX16" s="77">
        <v>790.55612182617199</v>
      </c>
      <c r="AY16" s="77">
        <v>0</v>
      </c>
      <c r="AZ16" s="77">
        <v>458.04412841796903</v>
      </c>
      <c r="BA16" s="77">
        <v>0</v>
      </c>
      <c r="BB16" s="77">
        <v>899.64758300781307</v>
      </c>
      <c r="BC16" s="78">
        <v>0</v>
      </c>
      <c r="BD16" s="78">
        <v>892.892578125</v>
      </c>
      <c r="BE16" s="78">
        <v>0</v>
      </c>
      <c r="BF16" s="78">
        <v>844.94256591796909</v>
      </c>
      <c r="BG16" s="78">
        <v>0</v>
      </c>
      <c r="BH16" s="78">
        <v>1131.7631225585901</v>
      </c>
      <c r="BI16" s="78">
        <v>0</v>
      </c>
      <c r="BJ16" s="78">
        <v>1458.30993652344</v>
      </c>
      <c r="BK16" s="78">
        <v>0</v>
      </c>
      <c r="BL16" s="78">
        <v>1130.91784667969</v>
      </c>
      <c r="BM16" s="78">
        <v>0</v>
      </c>
      <c r="BN16" s="78">
        <v>1456.3353881835901</v>
      </c>
      <c r="BO16" s="79">
        <v>0</v>
      </c>
      <c r="BP16" s="151"/>
      <c r="BQ16" s="151"/>
    </row>
    <row r="17" spans="1:69" x14ac:dyDescent="0.2">
      <c r="A17" s="76" t="s">
        <v>13</v>
      </c>
      <c r="B17" s="77">
        <v>0.35900000000000004</v>
      </c>
      <c r="C17" s="77">
        <v>0.01</v>
      </c>
      <c r="D17" s="77">
        <v>0</v>
      </c>
      <c r="E17" s="77">
        <v>3005.2281494140602</v>
      </c>
      <c r="F17" s="77">
        <v>0</v>
      </c>
      <c r="G17" s="77">
        <v>6557.12597656251</v>
      </c>
      <c r="H17" s="77">
        <v>0</v>
      </c>
      <c r="I17" s="77">
        <v>5624.607421875</v>
      </c>
      <c r="J17" s="77">
        <v>0</v>
      </c>
      <c r="K17" s="77">
        <v>4511.7478027343805</v>
      </c>
      <c r="L17" s="77">
        <v>0</v>
      </c>
      <c r="M17" s="77">
        <v>0</v>
      </c>
      <c r="N17" s="77">
        <v>6.7411384582519593</v>
      </c>
      <c r="O17" s="77">
        <v>0</v>
      </c>
      <c r="P17" s="77">
        <v>568.14013671875</v>
      </c>
      <c r="Q17" s="77">
        <v>0</v>
      </c>
      <c r="R17" s="77">
        <v>434.266510009765</v>
      </c>
      <c r="S17" s="77">
        <v>0</v>
      </c>
      <c r="T17" s="77">
        <v>1584.4724731445301</v>
      </c>
      <c r="U17" s="77">
        <v>0</v>
      </c>
      <c r="V17" s="77">
        <v>1056.1348266601601</v>
      </c>
      <c r="W17" s="77">
        <v>0</v>
      </c>
      <c r="X17" s="77">
        <v>2142.13037109376</v>
      </c>
      <c r="Y17" s="77">
        <v>0</v>
      </c>
      <c r="Z17" s="77">
        <v>271.74481201171903</v>
      </c>
      <c r="AA17" s="77">
        <v>0</v>
      </c>
      <c r="AB17" s="77">
        <v>80.069210052490192</v>
      </c>
      <c r="AC17" s="77">
        <v>0</v>
      </c>
      <c r="AD17" s="77">
        <v>671.16247558593807</v>
      </c>
      <c r="AE17" s="77">
        <v>0</v>
      </c>
      <c r="AF17" s="77">
        <v>163.796516418457</v>
      </c>
      <c r="AG17" s="77">
        <v>0</v>
      </c>
      <c r="AH17" s="77">
        <v>309.37878417968699</v>
      </c>
      <c r="AI17" s="77">
        <v>0</v>
      </c>
      <c r="AJ17" s="77">
        <v>376.44377136230401</v>
      </c>
      <c r="AK17" s="77">
        <v>0</v>
      </c>
      <c r="AL17" s="77">
        <v>315.96058654785202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447.63795471191401</v>
      </c>
      <c r="AS17" s="77">
        <v>0</v>
      </c>
      <c r="AT17" s="77">
        <v>1025.2073364257801</v>
      </c>
      <c r="AU17" s="77">
        <v>0</v>
      </c>
      <c r="AV17" s="77">
        <v>1226.1806030273401</v>
      </c>
      <c r="AW17" s="77">
        <v>0</v>
      </c>
      <c r="AX17" s="77">
        <v>816.32907104492199</v>
      </c>
      <c r="AY17" s="77">
        <v>0</v>
      </c>
      <c r="AZ17" s="77">
        <v>514.65444946289108</v>
      </c>
      <c r="BA17" s="77">
        <v>0</v>
      </c>
      <c r="BB17" s="77">
        <v>898.96862792968807</v>
      </c>
      <c r="BC17" s="78">
        <v>0</v>
      </c>
      <c r="BD17" s="78">
        <v>859.97671508789108</v>
      </c>
      <c r="BE17" s="78">
        <v>0</v>
      </c>
      <c r="BF17" s="78">
        <v>815.64312744140602</v>
      </c>
      <c r="BG17" s="78">
        <v>0</v>
      </c>
      <c r="BH17" s="78">
        <v>1083.8753356933601</v>
      </c>
      <c r="BI17" s="78">
        <v>0</v>
      </c>
      <c r="BJ17" s="78">
        <v>1461.87109375</v>
      </c>
      <c r="BK17" s="78">
        <v>0</v>
      </c>
      <c r="BL17" s="78">
        <v>1083.1755981445301</v>
      </c>
      <c r="BM17" s="78">
        <v>0</v>
      </c>
      <c r="BN17" s="78">
        <v>1459.8826293945301</v>
      </c>
      <c r="BO17" s="79">
        <v>0</v>
      </c>
      <c r="BP17" s="151"/>
      <c r="BQ17" s="151"/>
    </row>
    <row r="18" spans="1:69" x14ac:dyDescent="0.2">
      <c r="A18" s="76" t="s">
        <v>14</v>
      </c>
      <c r="B18" s="77">
        <v>0.36200000000000004</v>
      </c>
      <c r="C18" s="77">
        <v>0.01</v>
      </c>
      <c r="D18" s="77">
        <v>0</v>
      </c>
      <c r="E18" s="77">
        <v>2985.2056884765602</v>
      </c>
      <c r="F18" s="77">
        <v>0</v>
      </c>
      <c r="G18" s="77">
        <v>6131.1799316406305</v>
      </c>
      <c r="H18" s="77">
        <v>0</v>
      </c>
      <c r="I18" s="77">
        <v>5526.64257812501</v>
      </c>
      <c r="J18" s="77">
        <v>0</v>
      </c>
      <c r="K18" s="77">
        <v>4076.6221923828202</v>
      </c>
      <c r="L18" s="77">
        <v>0</v>
      </c>
      <c r="M18" s="77">
        <v>0</v>
      </c>
      <c r="N18" s="77">
        <v>6.3115901947021493</v>
      </c>
      <c r="O18" s="77">
        <v>0</v>
      </c>
      <c r="P18" s="77">
        <v>505.78633117675702</v>
      </c>
      <c r="Q18" s="77">
        <v>0</v>
      </c>
      <c r="R18" s="77">
        <v>403.65773010253901</v>
      </c>
      <c r="S18" s="77">
        <v>0</v>
      </c>
      <c r="T18" s="77">
        <v>1549.88696289063</v>
      </c>
      <c r="U18" s="77">
        <v>0</v>
      </c>
      <c r="V18" s="77">
        <v>1023.73858642578</v>
      </c>
      <c r="W18" s="77">
        <v>0</v>
      </c>
      <c r="X18" s="77">
        <v>2183.2630615234402</v>
      </c>
      <c r="Y18" s="77">
        <v>0</v>
      </c>
      <c r="Z18" s="77">
        <v>269.02894592285099</v>
      </c>
      <c r="AA18" s="77">
        <v>0</v>
      </c>
      <c r="AB18" s="77">
        <v>78.143173217773395</v>
      </c>
      <c r="AC18" s="77">
        <v>0</v>
      </c>
      <c r="AD18" s="77">
        <v>669.56896972656205</v>
      </c>
      <c r="AE18" s="77">
        <v>0</v>
      </c>
      <c r="AF18" s="77">
        <v>163.87964630127001</v>
      </c>
      <c r="AG18" s="77">
        <v>0</v>
      </c>
      <c r="AH18" s="77">
        <v>310.34873962402401</v>
      </c>
      <c r="AI18" s="77">
        <v>0</v>
      </c>
      <c r="AJ18" s="77">
        <v>398.08055114746099</v>
      </c>
      <c r="AK18" s="77">
        <v>0</v>
      </c>
      <c r="AL18" s="77">
        <v>318.40621948242199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440.9453125</v>
      </c>
      <c r="AS18" s="77">
        <v>0</v>
      </c>
      <c r="AT18" s="77">
        <v>987.70501708984409</v>
      </c>
      <c r="AU18" s="77">
        <v>0</v>
      </c>
      <c r="AV18" s="77">
        <v>1220.43713378906</v>
      </c>
      <c r="AW18" s="77">
        <v>0</v>
      </c>
      <c r="AX18" s="77">
        <v>835.42318725585903</v>
      </c>
      <c r="AY18" s="77">
        <v>0</v>
      </c>
      <c r="AZ18" s="77">
        <v>510.62913513183605</v>
      </c>
      <c r="BA18" s="77">
        <v>0</v>
      </c>
      <c r="BB18" s="77">
        <v>886.15835571289108</v>
      </c>
      <c r="BC18" s="78">
        <v>0</v>
      </c>
      <c r="BD18" s="78">
        <v>721.47506713867199</v>
      </c>
      <c r="BE18" s="78">
        <v>0</v>
      </c>
      <c r="BF18" s="78">
        <v>704.71575927734398</v>
      </c>
      <c r="BG18" s="78">
        <v>0</v>
      </c>
      <c r="BH18" s="78">
        <v>992.29833984375</v>
      </c>
      <c r="BI18" s="78">
        <v>0</v>
      </c>
      <c r="BJ18" s="78">
        <v>1264.41735839844</v>
      </c>
      <c r="BK18" s="78">
        <v>0</v>
      </c>
      <c r="BL18" s="78">
        <v>991.75799560546909</v>
      </c>
      <c r="BM18" s="78">
        <v>0</v>
      </c>
      <c r="BN18" s="78">
        <v>1262.8515625</v>
      </c>
      <c r="BO18" s="79">
        <v>0</v>
      </c>
      <c r="BP18" s="151"/>
      <c r="BQ18" s="151"/>
    </row>
    <row r="19" spans="1:69" x14ac:dyDescent="0.2">
      <c r="A19" s="76" t="s">
        <v>15</v>
      </c>
      <c r="B19" s="77">
        <v>0.36599999999999999</v>
      </c>
      <c r="C19" s="77">
        <v>0.01</v>
      </c>
      <c r="D19" s="77">
        <v>0</v>
      </c>
      <c r="E19" s="77">
        <v>3109.87866210937</v>
      </c>
      <c r="F19" s="77">
        <v>0</v>
      </c>
      <c r="G19" s="77">
        <v>6154.8225097656305</v>
      </c>
      <c r="H19" s="77">
        <v>0</v>
      </c>
      <c r="I19" s="77">
        <v>5576.57763671876</v>
      </c>
      <c r="J19" s="77">
        <v>0</v>
      </c>
      <c r="K19" s="77">
        <v>4262.6096191406305</v>
      </c>
      <c r="L19" s="77">
        <v>0</v>
      </c>
      <c r="M19" s="77">
        <v>0</v>
      </c>
      <c r="N19" s="77">
        <v>6.1522417068481401</v>
      </c>
      <c r="O19" s="77">
        <v>0</v>
      </c>
      <c r="P19" s="77">
        <v>462.68598937988304</v>
      </c>
      <c r="Q19" s="77">
        <v>0</v>
      </c>
      <c r="R19" s="77">
        <v>399.58393859863304</v>
      </c>
      <c r="S19" s="77">
        <v>0</v>
      </c>
      <c r="T19" s="77">
        <v>1599.35424804688</v>
      </c>
      <c r="U19" s="77">
        <v>0</v>
      </c>
      <c r="V19" s="77">
        <v>1024.0849914550799</v>
      </c>
      <c r="W19" s="77">
        <v>0</v>
      </c>
      <c r="X19" s="77">
        <v>2249.6490478515602</v>
      </c>
      <c r="Y19" s="77">
        <v>0</v>
      </c>
      <c r="Z19" s="77">
        <v>275.31282043457003</v>
      </c>
      <c r="AA19" s="77">
        <v>0</v>
      </c>
      <c r="AB19" s="77">
        <v>76.792175292968693</v>
      </c>
      <c r="AC19" s="77">
        <v>0</v>
      </c>
      <c r="AD19" s="77">
        <v>659.58544921875102</v>
      </c>
      <c r="AE19" s="77">
        <v>0</v>
      </c>
      <c r="AF19" s="77">
        <v>168.32755279541001</v>
      </c>
      <c r="AG19" s="77">
        <v>0</v>
      </c>
      <c r="AH19" s="77">
        <v>299.71392822265602</v>
      </c>
      <c r="AI19" s="77">
        <v>0</v>
      </c>
      <c r="AJ19" s="77">
        <v>432.45133972168003</v>
      </c>
      <c r="AK19" s="77">
        <v>0</v>
      </c>
      <c r="AL19" s="77">
        <v>345.73106384277401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447.49244689941401</v>
      </c>
      <c r="AS19" s="77">
        <v>0</v>
      </c>
      <c r="AT19" s="77">
        <v>1002.4136047363301</v>
      </c>
      <c r="AU19" s="77">
        <v>0</v>
      </c>
      <c r="AV19" s="77">
        <v>1204.68237304688</v>
      </c>
      <c r="AW19" s="77">
        <v>0</v>
      </c>
      <c r="AX19" s="77">
        <v>840.61242675781307</v>
      </c>
      <c r="AY19" s="77">
        <v>0</v>
      </c>
      <c r="AZ19" s="77">
        <v>519.57345581054699</v>
      </c>
      <c r="BA19" s="77">
        <v>0</v>
      </c>
      <c r="BB19" s="77">
        <v>820.2919921875</v>
      </c>
      <c r="BC19" s="78">
        <v>0</v>
      </c>
      <c r="BD19" s="78">
        <v>750.24789428710903</v>
      </c>
      <c r="BE19" s="78">
        <v>0</v>
      </c>
      <c r="BF19" s="78">
        <v>738.033447265625</v>
      </c>
      <c r="BG19" s="78">
        <v>0</v>
      </c>
      <c r="BH19" s="78">
        <v>1025.05493164063</v>
      </c>
      <c r="BI19" s="78">
        <v>0</v>
      </c>
      <c r="BJ19" s="78">
        <v>1352.3223266601601</v>
      </c>
      <c r="BK19" s="78">
        <v>0</v>
      </c>
      <c r="BL19" s="78">
        <v>1024.2373657226601</v>
      </c>
      <c r="BM19" s="78">
        <v>0</v>
      </c>
      <c r="BN19" s="78">
        <v>1350.6873168945301</v>
      </c>
      <c r="BO19" s="79">
        <v>0</v>
      </c>
      <c r="BP19" s="151"/>
      <c r="BQ19" s="151"/>
    </row>
    <row r="20" spans="1:69" x14ac:dyDescent="0.2">
      <c r="A20" s="76" t="s">
        <v>16</v>
      </c>
      <c r="B20" s="77">
        <v>0.45600000000000002</v>
      </c>
      <c r="C20" s="77">
        <v>0.01</v>
      </c>
      <c r="D20" s="77">
        <v>0</v>
      </c>
      <c r="E20" s="77">
        <v>3151.6036376953202</v>
      </c>
      <c r="F20" s="77">
        <v>0</v>
      </c>
      <c r="G20" s="77">
        <v>6331.35302734375</v>
      </c>
      <c r="H20" s="77">
        <v>0</v>
      </c>
      <c r="I20" s="77">
        <v>5601.13818359376</v>
      </c>
      <c r="J20" s="77">
        <v>0</v>
      </c>
      <c r="K20" s="77">
        <v>4216.13916015625</v>
      </c>
      <c r="L20" s="77">
        <v>0</v>
      </c>
      <c r="M20" s="77">
        <v>0</v>
      </c>
      <c r="N20" s="77">
        <v>6.7411391735076895</v>
      </c>
      <c r="O20" s="77">
        <v>0</v>
      </c>
      <c r="P20" s="77">
        <v>545.29090881347702</v>
      </c>
      <c r="Q20" s="77">
        <v>0</v>
      </c>
      <c r="R20" s="77">
        <v>422.71028137207003</v>
      </c>
      <c r="S20" s="77">
        <v>0</v>
      </c>
      <c r="T20" s="77">
        <v>1664.4307250976601</v>
      </c>
      <c r="U20" s="77">
        <v>0</v>
      </c>
      <c r="V20" s="77">
        <v>1045.1675415039101</v>
      </c>
      <c r="W20" s="77">
        <v>0</v>
      </c>
      <c r="X20" s="77">
        <v>2197.88134765625</v>
      </c>
      <c r="Y20" s="77">
        <v>0</v>
      </c>
      <c r="Z20" s="77">
        <v>275.06340026855503</v>
      </c>
      <c r="AA20" s="77">
        <v>0</v>
      </c>
      <c r="AB20" s="77">
        <v>81.919036865234389</v>
      </c>
      <c r="AC20" s="77">
        <v>0</v>
      </c>
      <c r="AD20" s="77">
        <v>622.86599731445301</v>
      </c>
      <c r="AE20" s="77">
        <v>0</v>
      </c>
      <c r="AF20" s="77">
        <v>170.15660095214801</v>
      </c>
      <c r="AG20" s="77">
        <v>0</v>
      </c>
      <c r="AH20" s="77">
        <v>232.38569641113301</v>
      </c>
      <c r="AI20" s="77">
        <v>0</v>
      </c>
      <c r="AJ20" s="77">
        <v>397.01358032226602</v>
      </c>
      <c r="AK20" s="77">
        <v>0</v>
      </c>
      <c r="AL20" s="77">
        <v>351.98028564453102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452.96574401855503</v>
      </c>
      <c r="AS20" s="77">
        <v>0</v>
      </c>
      <c r="AT20" s="77">
        <v>1032.6690063476601</v>
      </c>
      <c r="AU20" s="77">
        <v>0</v>
      </c>
      <c r="AV20" s="77">
        <v>1203.9064331054701</v>
      </c>
      <c r="AW20" s="77">
        <v>0</v>
      </c>
      <c r="AX20" s="77">
        <v>846.96554565429699</v>
      </c>
      <c r="AY20" s="77">
        <v>0</v>
      </c>
      <c r="AZ20" s="77">
        <v>520.63348388671898</v>
      </c>
      <c r="BA20" s="77">
        <v>0</v>
      </c>
      <c r="BB20" s="77">
        <v>883.11691284179699</v>
      </c>
      <c r="BC20" s="78">
        <v>0</v>
      </c>
      <c r="BD20" s="78">
        <v>714.83090209960903</v>
      </c>
      <c r="BE20" s="78">
        <v>0</v>
      </c>
      <c r="BF20" s="78">
        <v>725.09158325195301</v>
      </c>
      <c r="BG20" s="78">
        <v>0</v>
      </c>
      <c r="BH20" s="78">
        <v>1095.27221679688</v>
      </c>
      <c r="BI20" s="78">
        <v>0</v>
      </c>
      <c r="BJ20" s="78">
        <v>1343.7590942382801</v>
      </c>
      <c r="BK20" s="78">
        <v>0</v>
      </c>
      <c r="BL20" s="78">
        <v>1094.34387207031</v>
      </c>
      <c r="BM20" s="78">
        <v>0</v>
      </c>
      <c r="BN20" s="78">
        <v>1341.94384765625</v>
      </c>
      <c r="BO20" s="79">
        <v>0</v>
      </c>
      <c r="BP20" s="151"/>
      <c r="BQ20" s="151"/>
    </row>
    <row r="21" spans="1:69" x14ac:dyDescent="0.2">
      <c r="A21" s="76" t="s">
        <v>17</v>
      </c>
      <c r="B21" s="77">
        <v>0.35300000000000004</v>
      </c>
      <c r="C21" s="77">
        <v>0.01</v>
      </c>
      <c r="D21" s="77">
        <v>0</v>
      </c>
      <c r="E21" s="77">
        <v>3153.26635742188</v>
      </c>
      <c r="F21" s="77">
        <v>0</v>
      </c>
      <c r="G21" s="77">
        <v>5875.166015625</v>
      </c>
      <c r="H21" s="77">
        <v>0</v>
      </c>
      <c r="I21" s="77">
        <v>5538.07421875</v>
      </c>
      <c r="J21" s="77">
        <v>0</v>
      </c>
      <c r="K21" s="77">
        <v>3929.84838867188</v>
      </c>
      <c r="L21" s="77">
        <v>0</v>
      </c>
      <c r="M21" s="77">
        <v>0</v>
      </c>
      <c r="N21" s="77">
        <v>6.76192331314087</v>
      </c>
      <c r="O21" s="77">
        <v>0</v>
      </c>
      <c r="P21" s="77">
        <v>521.13920593261707</v>
      </c>
      <c r="Q21" s="77">
        <v>0</v>
      </c>
      <c r="R21" s="77">
        <v>413.85604858398403</v>
      </c>
      <c r="S21" s="77">
        <v>0</v>
      </c>
      <c r="T21" s="77">
        <v>1677.60827636719</v>
      </c>
      <c r="U21" s="77">
        <v>0</v>
      </c>
      <c r="V21" s="77">
        <v>1074.2382202148401</v>
      </c>
      <c r="W21" s="77">
        <v>0</v>
      </c>
      <c r="X21" s="77">
        <v>2272.1724853515602</v>
      </c>
      <c r="Y21" s="77">
        <v>0</v>
      </c>
      <c r="Z21" s="77">
        <v>276.85781860351602</v>
      </c>
      <c r="AA21" s="77">
        <v>0</v>
      </c>
      <c r="AB21" s="77">
        <v>83.547168731689396</v>
      </c>
      <c r="AC21" s="77">
        <v>0</v>
      </c>
      <c r="AD21" s="77">
        <v>655.26919555664108</v>
      </c>
      <c r="AE21" s="77">
        <v>0</v>
      </c>
      <c r="AF21" s="77">
        <v>146.15038299560601</v>
      </c>
      <c r="AG21" s="77">
        <v>0</v>
      </c>
      <c r="AH21" s="77">
        <v>309.14322662353504</v>
      </c>
      <c r="AI21" s="77">
        <v>0</v>
      </c>
      <c r="AJ21" s="77">
        <v>414.50729370117205</v>
      </c>
      <c r="AK21" s="77">
        <v>0</v>
      </c>
      <c r="AL21" s="77">
        <v>326.29052734375102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447.99822998046903</v>
      </c>
      <c r="AS21" s="77">
        <v>0</v>
      </c>
      <c r="AT21" s="77">
        <v>1022.4222106933601</v>
      </c>
      <c r="AU21" s="77">
        <v>0</v>
      </c>
      <c r="AV21" s="77">
        <v>1177.3436889648401</v>
      </c>
      <c r="AW21" s="77">
        <v>0</v>
      </c>
      <c r="AX21" s="77">
        <v>846.11337280273403</v>
      </c>
      <c r="AY21" s="77">
        <v>0</v>
      </c>
      <c r="AZ21" s="77">
        <v>518.24322509765602</v>
      </c>
      <c r="BA21" s="77">
        <v>0</v>
      </c>
      <c r="BB21" s="77">
        <v>871.35977172851608</v>
      </c>
      <c r="BC21" s="78">
        <v>0</v>
      </c>
      <c r="BD21" s="78">
        <v>418.78890991211</v>
      </c>
      <c r="BE21" s="78">
        <v>0</v>
      </c>
      <c r="BF21" s="78">
        <v>613.27041625976608</v>
      </c>
      <c r="BG21" s="78">
        <v>0</v>
      </c>
      <c r="BH21" s="78">
        <v>1012.2931823730501</v>
      </c>
      <c r="BI21" s="78">
        <v>0</v>
      </c>
      <c r="BJ21" s="78">
        <v>1180.3297729492201</v>
      </c>
      <c r="BK21" s="78">
        <v>0</v>
      </c>
      <c r="BL21" s="78">
        <v>1011.4132995605501</v>
      </c>
      <c r="BM21" s="78">
        <v>0</v>
      </c>
      <c r="BN21" s="78">
        <v>1179.01342773438</v>
      </c>
      <c r="BO21" s="79">
        <v>0</v>
      </c>
      <c r="BP21" s="151"/>
      <c r="BQ21" s="151"/>
    </row>
    <row r="22" spans="1:69" x14ac:dyDescent="0.2">
      <c r="A22" s="76" t="s">
        <v>18</v>
      </c>
      <c r="B22" s="77">
        <v>0.35100000000000003</v>
      </c>
      <c r="C22" s="77">
        <v>0.01</v>
      </c>
      <c r="D22" s="77">
        <v>0</v>
      </c>
      <c r="E22" s="77">
        <v>3118.08837890625</v>
      </c>
      <c r="F22" s="77">
        <v>0</v>
      </c>
      <c r="G22" s="77">
        <v>6079.49560546875</v>
      </c>
      <c r="H22" s="77">
        <v>0</v>
      </c>
      <c r="I22" s="77">
        <v>5444.2490234375</v>
      </c>
      <c r="J22" s="77">
        <v>0</v>
      </c>
      <c r="K22" s="77">
        <v>4267.4423828125</v>
      </c>
      <c r="L22" s="77">
        <v>0</v>
      </c>
      <c r="M22" s="77">
        <v>0</v>
      </c>
      <c r="N22" s="77">
        <v>5.9790368080139098</v>
      </c>
      <c r="O22" s="77">
        <v>0</v>
      </c>
      <c r="P22" s="77">
        <v>561.87704467773506</v>
      </c>
      <c r="Q22" s="77">
        <v>0</v>
      </c>
      <c r="R22" s="77">
        <v>410.55130004882801</v>
      </c>
      <c r="S22" s="77">
        <v>0</v>
      </c>
      <c r="T22" s="77">
        <v>1701.44128417969</v>
      </c>
      <c r="U22" s="77">
        <v>0</v>
      </c>
      <c r="V22" s="77">
        <v>1014.0252380371101</v>
      </c>
      <c r="W22" s="77">
        <v>0</v>
      </c>
      <c r="X22" s="77">
        <v>2175.45483398438</v>
      </c>
      <c r="Y22" s="77">
        <v>0</v>
      </c>
      <c r="Z22" s="77">
        <v>279.31039428710903</v>
      </c>
      <c r="AA22" s="77">
        <v>0</v>
      </c>
      <c r="AB22" s="77">
        <v>80.283981323242202</v>
      </c>
      <c r="AC22" s="77">
        <v>0</v>
      </c>
      <c r="AD22" s="77">
        <v>606.439208984375</v>
      </c>
      <c r="AE22" s="77">
        <v>0</v>
      </c>
      <c r="AF22" s="77">
        <v>138.66793823242202</v>
      </c>
      <c r="AG22" s="77">
        <v>0</v>
      </c>
      <c r="AH22" s="77">
        <v>228.789962768555</v>
      </c>
      <c r="AI22" s="77">
        <v>0</v>
      </c>
      <c r="AJ22" s="77">
        <v>383.05326843261804</v>
      </c>
      <c r="AK22" s="77">
        <v>0</v>
      </c>
      <c r="AL22" s="77">
        <v>295.363037109375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449.77876281738304</v>
      </c>
      <c r="AS22" s="77">
        <v>0</v>
      </c>
      <c r="AT22" s="77">
        <v>1043.41467285156</v>
      </c>
      <c r="AU22" s="77">
        <v>0</v>
      </c>
      <c r="AV22" s="77">
        <v>1197.18615722656</v>
      </c>
      <c r="AW22" s="77">
        <v>0</v>
      </c>
      <c r="AX22" s="77">
        <v>842.11581420898403</v>
      </c>
      <c r="AY22" s="77">
        <v>0</v>
      </c>
      <c r="AZ22" s="77">
        <v>499.7587890625</v>
      </c>
      <c r="BA22" s="77">
        <v>0</v>
      </c>
      <c r="BB22" s="77">
        <v>832.33319091796807</v>
      </c>
      <c r="BC22" s="78">
        <v>0</v>
      </c>
      <c r="BD22" s="78">
        <v>560.62997436523506</v>
      </c>
      <c r="BE22" s="78">
        <v>0</v>
      </c>
      <c r="BF22" s="78">
        <v>679.44168090820301</v>
      </c>
      <c r="BG22" s="78">
        <v>0</v>
      </c>
      <c r="BH22" s="78">
        <v>1068.0790405273401</v>
      </c>
      <c r="BI22" s="78">
        <v>0</v>
      </c>
      <c r="BJ22" s="78">
        <v>1383.00036621094</v>
      </c>
      <c r="BK22" s="78">
        <v>0</v>
      </c>
      <c r="BL22" s="78">
        <v>1067.1575622558601</v>
      </c>
      <c r="BM22" s="78">
        <v>0</v>
      </c>
      <c r="BN22" s="78">
        <v>1381.2753295898401</v>
      </c>
      <c r="BO22" s="79">
        <v>0</v>
      </c>
      <c r="BP22" s="151"/>
      <c r="BQ22" s="151"/>
    </row>
    <row r="23" spans="1:69" x14ac:dyDescent="0.2">
      <c r="A23" s="76" t="s">
        <v>19</v>
      </c>
      <c r="B23" s="77">
        <v>0.35500000000000004</v>
      </c>
      <c r="C23" s="77">
        <v>1.2E-2</v>
      </c>
      <c r="D23" s="77">
        <v>0</v>
      </c>
      <c r="E23" s="77">
        <v>3065.52075195313</v>
      </c>
      <c r="F23" s="77">
        <v>0</v>
      </c>
      <c r="G23" s="77">
        <v>6265.6911621093805</v>
      </c>
      <c r="H23" s="77">
        <v>0</v>
      </c>
      <c r="I23" s="77">
        <v>5428.8337402343805</v>
      </c>
      <c r="J23" s="77">
        <v>0</v>
      </c>
      <c r="K23" s="77">
        <v>4200.9836425781205</v>
      </c>
      <c r="L23" s="77">
        <v>0</v>
      </c>
      <c r="M23" s="77">
        <v>0</v>
      </c>
      <c r="N23" s="77">
        <v>6.1176009178161594</v>
      </c>
      <c r="O23" s="77">
        <v>0</v>
      </c>
      <c r="P23" s="77">
        <v>504.20668029785202</v>
      </c>
      <c r="Q23" s="77">
        <v>0</v>
      </c>
      <c r="R23" s="77">
        <v>435.62445068359403</v>
      </c>
      <c r="S23" s="77">
        <v>0</v>
      </c>
      <c r="T23" s="77">
        <v>1647.44982910156</v>
      </c>
      <c r="U23" s="77">
        <v>0</v>
      </c>
      <c r="V23" s="77">
        <v>1003.2311096191401</v>
      </c>
      <c r="W23" s="77">
        <v>0</v>
      </c>
      <c r="X23" s="77">
        <v>2087.4598388671902</v>
      </c>
      <c r="Y23" s="77">
        <v>0</v>
      </c>
      <c r="Z23" s="77">
        <v>279.34503173828102</v>
      </c>
      <c r="AA23" s="77">
        <v>0</v>
      </c>
      <c r="AB23" s="77">
        <v>80.762031555175795</v>
      </c>
      <c r="AC23" s="77">
        <v>0</v>
      </c>
      <c r="AD23" s="77">
        <v>598.91519165039108</v>
      </c>
      <c r="AE23" s="77">
        <v>0</v>
      </c>
      <c r="AF23" s="77">
        <v>149.26114654541001</v>
      </c>
      <c r="AG23" s="77">
        <v>0</v>
      </c>
      <c r="AH23" s="77">
        <v>293.21528625488304</v>
      </c>
      <c r="AI23" s="77">
        <v>0</v>
      </c>
      <c r="AJ23" s="77">
        <v>378.61923217773403</v>
      </c>
      <c r="AK23" s="77">
        <v>0</v>
      </c>
      <c r="AL23" s="77">
        <v>296.05586242675804</v>
      </c>
      <c r="AM23" s="77">
        <v>0</v>
      </c>
      <c r="AN23" s="77">
        <v>0</v>
      </c>
      <c r="AO23" s="77">
        <v>0</v>
      </c>
      <c r="AP23" s="77">
        <v>0</v>
      </c>
      <c r="AQ23" s="77">
        <v>0</v>
      </c>
      <c r="AR23" s="77">
        <v>454.89175415039102</v>
      </c>
      <c r="AS23" s="77">
        <v>0</v>
      </c>
      <c r="AT23" s="77">
        <v>992.57556152343705</v>
      </c>
      <c r="AU23" s="77">
        <v>0</v>
      </c>
      <c r="AV23" s="77">
        <v>1223.5132446289101</v>
      </c>
      <c r="AW23" s="77">
        <v>0</v>
      </c>
      <c r="AX23" s="77">
        <v>839.73947143554699</v>
      </c>
      <c r="AY23" s="77">
        <v>0</v>
      </c>
      <c r="AZ23" s="77">
        <v>462.38116455078205</v>
      </c>
      <c r="BA23" s="77">
        <v>0</v>
      </c>
      <c r="BB23" s="77">
        <v>815.04733276367199</v>
      </c>
      <c r="BC23" s="78">
        <v>0</v>
      </c>
      <c r="BD23" s="78">
        <v>694.93310546875</v>
      </c>
      <c r="BE23" s="78">
        <v>0</v>
      </c>
      <c r="BF23" s="78">
        <v>786.66943359375</v>
      </c>
      <c r="BG23" s="78">
        <v>0</v>
      </c>
      <c r="BH23" s="78">
        <v>1115.1631469726601</v>
      </c>
      <c r="BI23" s="78">
        <v>0</v>
      </c>
      <c r="BJ23" s="78">
        <v>1337.9671020507801</v>
      </c>
      <c r="BK23" s="78">
        <v>0</v>
      </c>
      <c r="BL23" s="78">
        <v>1114.1515502929701</v>
      </c>
      <c r="BM23" s="78">
        <v>0</v>
      </c>
      <c r="BN23" s="78">
        <v>1336.46374511719</v>
      </c>
      <c r="BO23" s="79">
        <v>0</v>
      </c>
      <c r="BP23" s="151"/>
      <c r="BQ23" s="151"/>
    </row>
    <row r="24" spans="1:69" x14ac:dyDescent="0.2">
      <c r="A24" s="76" t="s">
        <v>20</v>
      </c>
      <c r="B24" s="77">
        <v>0.39200000000000002</v>
      </c>
      <c r="C24" s="77">
        <v>0.01</v>
      </c>
      <c r="D24" s="77">
        <v>0</v>
      </c>
      <c r="E24" s="77">
        <v>3011.1864013671902</v>
      </c>
      <c r="F24" s="77">
        <v>0</v>
      </c>
      <c r="G24" s="77">
        <v>5968.5231933593805</v>
      </c>
      <c r="H24" s="77">
        <v>0</v>
      </c>
      <c r="I24" s="77">
        <v>5117.6188964843805</v>
      </c>
      <c r="J24" s="77">
        <v>0</v>
      </c>
      <c r="K24" s="77">
        <v>4088.5906982421902</v>
      </c>
      <c r="L24" s="77">
        <v>0</v>
      </c>
      <c r="M24" s="77">
        <v>0</v>
      </c>
      <c r="N24" s="77">
        <v>6.6857132911682093</v>
      </c>
      <c r="O24" s="77">
        <v>0</v>
      </c>
      <c r="P24" s="77">
        <v>420.430908203125</v>
      </c>
      <c r="Q24" s="77">
        <v>0</v>
      </c>
      <c r="R24" s="77">
        <v>372.36305236816401</v>
      </c>
      <c r="S24" s="77">
        <v>0</v>
      </c>
      <c r="T24" s="77">
        <v>1568.939453125</v>
      </c>
      <c r="U24" s="77">
        <v>0</v>
      </c>
      <c r="V24" s="77">
        <v>1005.88458251953</v>
      </c>
      <c r="W24" s="77">
        <v>0</v>
      </c>
      <c r="X24" s="77">
        <v>1998.66796875</v>
      </c>
      <c r="Y24" s="77">
        <v>0</v>
      </c>
      <c r="Z24" s="77">
        <v>271.57852172851602</v>
      </c>
      <c r="AA24" s="77">
        <v>0</v>
      </c>
      <c r="AB24" s="77">
        <v>79.064620971679702</v>
      </c>
      <c r="AC24" s="77">
        <v>0</v>
      </c>
      <c r="AD24" s="77">
        <v>551.05517578125</v>
      </c>
      <c r="AE24" s="77">
        <v>0</v>
      </c>
      <c r="AF24" s="77">
        <v>149.57984161377001</v>
      </c>
      <c r="AG24" s="77">
        <v>0</v>
      </c>
      <c r="AH24" s="77">
        <v>260.48648071289</v>
      </c>
      <c r="AI24" s="77">
        <v>0</v>
      </c>
      <c r="AJ24" s="77">
        <v>392.93978881836</v>
      </c>
      <c r="AK24" s="77">
        <v>0</v>
      </c>
      <c r="AL24" s="77">
        <v>311.97685241699202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456.99794006347599</v>
      </c>
      <c r="AS24" s="77">
        <v>0</v>
      </c>
      <c r="AT24" s="77">
        <v>988.61950683593705</v>
      </c>
      <c r="AU24" s="77">
        <v>0</v>
      </c>
      <c r="AV24" s="77">
        <v>1195.23229980469</v>
      </c>
      <c r="AW24" s="77">
        <v>0</v>
      </c>
      <c r="AX24" s="77">
        <v>822.68911743164006</v>
      </c>
      <c r="AY24" s="77">
        <v>0</v>
      </c>
      <c r="AZ24" s="77">
        <v>432.39590454101602</v>
      </c>
      <c r="BA24" s="77">
        <v>0</v>
      </c>
      <c r="BB24" s="77">
        <v>696.54739379882903</v>
      </c>
      <c r="BC24" s="78">
        <v>0</v>
      </c>
      <c r="BD24" s="78">
        <v>761.88723754882903</v>
      </c>
      <c r="BE24" s="78">
        <v>0</v>
      </c>
      <c r="BF24" s="78">
        <v>790.91641235351608</v>
      </c>
      <c r="BG24" s="78">
        <v>0</v>
      </c>
      <c r="BH24" s="78">
        <v>1015.52868652344</v>
      </c>
      <c r="BI24" s="78">
        <v>0</v>
      </c>
      <c r="BJ24" s="78">
        <v>1300.1253051757801</v>
      </c>
      <c r="BK24" s="78">
        <v>0</v>
      </c>
      <c r="BL24" s="78">
        <v>1014.65570068359</v>
      </c>
      <c r="BM24" s="78">
        <v>0</v>
      </c>
      <c r="BN24" s="78">
        <v>1298.6773071289101</v>
      </c>
      <c r="BO24" s="79">
        <v>0</v>
      </c>
      <c r="BP24" s="151"/>
      <c r="BQ24" s="151"/>
    </row>
    <row r="25" spans="1:69" x14ac:dyDescent="0.2">
      <c r="A25" s="76" t="s">
        <v>21</v>
      </c>
      <c r="B25" s="77">
        <v>0.33700000000000002</v>
      </c>
      <c r="C25" s="77">
        <v>0.01</v>
      </c>
      <c r="D25" s="77">
        <v>0</v>
      </c>
      <c r="E25" s="77">
        <v>2957.2156982421902</v>
      </c>
      <c r="F25" s="77">
        <v>0</v>
      </c>
      <c r="G25" s="77">
        <v>6663.0754394531205</v>
      </c>
      <c r="H25" s="77">
        <v>0</v>
      </c>
      <c r="I25" s="77">
        <v>4878.71728515624</v>
      </c>
      <c r="J25" s="77">
        <v>0</v>
      </c>
      <c r="K25" s="77">
        <v>4294.08154296875</v>
      </c>
      <c r="L25" s="77">
        <v>0</v>
      </c>
      <c r="M25" s="77">
        <v>0</v>
      </c>
      <c r="N25" s="77">
        <v>6.5817904472351101</v>
      </c>
      <c r="O25" s="77">
        <v>0</v>
      </c>
      <c r="P25" s="77">
        <v>364.36790466308599</v>
      </c>
      <c r="Q25" s="77">
        <v>0</v>
      </c>
      <c r="R25" s="77">
        <v>383.39967346191401</v>
      </c>
      <c r="S25" s="77">
        <v>0</v>
      </c>
      <c r="T25" s="77">
        <v>1482.98132324219</v>
      </c>
      <c r="U25" s="77">
        <v>0</v>
      </c>
      <c r="V25" s="77">
        <v>1011.98834228516</v>
      </c>
      <c r="W25" s="77">
        <v>0</v>
      </c>
      <c r="X25" s="77">
        <v>1872.3253784179701</v>
      </c>
      <c r="Y25" s="77">
        <v>0</v>
      </c>
      <c r="Z25" s="77">
        <v>273.53227233886804</v>
      </c>
      <c r="AA25" s="77">
        <v>0</v>
      </c>
      <c r="AB25" s="77">
        <v>83.810436248779297</v>
      </c>
      <c r="AC25" s="77">
        <v>0</v>
      </c>
      <c r="AD25" s="77">
        <v>576.46780395507801</v>
      </c>
      <c r="AE25" s="77">
        <v>0</v>
      </c>
      <c r="AF25" s="77">
        <v>144.00956726074202</v>
      </c>
      <c r="AG25" s="77">
        <v>0</v>
      </c>
      <c r="AH25" s="77">
        <v>142.01425170898401</v>
      </c>
      <c r="AI25" s="77">
        <v>0</v>
      </c>
      <c r="AJ25" s="77">
        <v>403.69236755371099</v>
      </c>
      <c r="AK25" s="77">
        <v>0</v>
      </c>
      <c r="AL25" s="77">
        <v>313.341705322265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474.66485595703102</v>
      </c>
      <c r="AS25" s="77">
        <v>0</v>
      </c>
      <c r="AT25" s="77">
        <v>1010.81750488281</v>
      </c>
      <c r="AU25" s="77">
        <v>0</v>
      </c>
      <c r="AV25" s="77">
        <v>1204.9525756835901</v>
      </c>
      <c r="AW25" s="77">
        <v>0</v>
      </c>
      <c r="AX25" s="77">
        <v>828.54348754882801</v>
      </c>
      <c r="AY25" s="77">
        <v>0</v>
      </c>
      <c r="AZ25" s="77">
        <v>413.35719299316401</v>
      </c>
      <c r="BA25" s="77">
        <v>0</v>
      </c>
      <c r="BB25" s="77">
        <v>681.22912597656205</v>
      </c>
      <c r="BC25" s="78">
        <v>0</v>
      </c>
      <c r="BD25" s="78">
        <v>765.88485717773506</v>
      </c>
      <c r="BE25" s="78">
        <v>0</v>
      </c>
      <c r="BF25" s="78">
        <v>695.95159912109398</v>
      </c>
      <c r="BG25" s="78">
        <v>0</v>
      </c>
      <c r="BH25" s="78">
        <v>1366.33117675781</v>
      </c>
      <c r="BI25" s="78">
        <v>0</v>
      </c>
      <c r="BJ25" s="78">
        <v>1452.3447875976601</v>
      </c>
      <c r="BK25" s="78">
        <v>0</v>
      </c>
      <c r="BL25" s="78">
        <v>1364.86926269531</v>
      </c>
      <c r="BM25" s="78">
        <v>0</v>
      </c>
      <c r="BN25" s="78">
        <v>1450.6127319335901</v>
      </c>
      <c r="BO25" s="79">
        <v>0</v>
      </c>
      <c r="BP25" s="151"/>
      <c r="BQ25" s="151"/>
    </row>
    <row r="26" spans="1:69" x14ac:dyDescent="0.2">
      <c r="A26" s="76" t="s">
        <v>22</v>
      </c>
      <c r="B26" s="77">
        <v>0.48900000000000005</v>
      </c>
      <c r="C26" s="77">
        <v>0.01</v>
      </c>
      <c r="D26" s="77">
        <v>0</v>
      </c>
      <c r="E26" s="77">
        <v>2884.62548828125</v>
      </c>
      <c r="F26" s="77">
        <v>0</v>
      </c>
      <c r="G26" s="77">
        <v>6862.2785644531205</v>
      </c>
      <c r="H26" s="77">
        <v>0</v>
      </c>
      <c r="I26" s="77">
        <v>4761.4919433593805</v>
      </c>
      <c r="J26" s="77">
        <v>0</v>
      </c>
      <c r="K26" s="77">
        <v>4355.6555175781305</v>
      </c>
      <c r="L26" s="77">
        <v>0</v>
      </c>
      <c r="M26" s="77">
        <v>0</v>
      </c>
      <c r="N26" s="77">
        <v>6.9004874229431197</v>
      </c>
      <c r="O26" s="77">
        <v>0</v>
      </c>
      <c r="P26" s="77">
        <v>291.61488342285202</v>
      </c>
      <c r="Q26" s="77">
        <v>0</v>
      </c>
      <c r="R26" s="77">
        <v>277.51599121093801</v>
      </c>
      <c r="S26" s="77">
        <v>0</v>
      </c>
      <c r="T26" s="77">
        <v>1386.86633300781</v>
      </c>
      <c r="U26" s="77">
        <v>0</v>
      </c>
      <c r="V26" s="77">
        <v>996.66317749023403</v>
      </c>
      <c r="W26" s="77">
        <v>0</v>
      </c>
      <c r="X26" s="77">
        <v>1875.53308105469</v>
      </c>
      <c r="Y26" s="77">
        <v>0</v>
      </c>
      <c r="Z26" s="77">
        <v>295.60552978515602</v>
      </c>
      <c r="AA26" s="77">
        <v>0</v>
      </c>
      <c r="AB26" s="77">
        <v>85.514774322509794</v>
      </c>
      <c r="AC26" s="77">
        <v>0</v>
      </c>
      <c r="AD26" s="77">
        <v>495.193115234375</v>
      </c>
      <c r="AE26" s="77">
        <v>0</v>
      </c>
      <c r="AF26" s="77">
        <v>164.17063140869101</v>
      </c>
      <c r="AG26" s="77">
        <v>0</v>
      </c>
      <c r="AH26" s="77">
        <v>131.53881072998101</v>
      </c>
      <c r="AI26" s="77">
        <v>0</v>
      </c>
      <c r="AJ26" s="77">
        <v>405.20965576171801</v>
      </c>
      <c r="AK26" s="77">
        <v>0</v>
      </c>
      <c r="AL26" s="77">
        <v>315.62802124023403</v>
      </c>
      <c r="AM26" s="77">
        <v>0</v>
      </c>
      <c r="AN26" s="77">
        <v>0</v>
      </c>
      <c r="AO26" s="77">
        <v>0</v>
      </c>
      <c r="AP26" s="77">
        <v>0</v>
      </c>
      <c r="AQ26" s="77">
        <v>0</v>
      </c>
      <c r="AR26" s="77">
        <v>472.63488769531205</v>
      </c>
      <c r="AS26" s="77">
        <v>0</v>
      </c>
      <c r="AT26" s="77">
        <v>997.15505981445301</v>
      </c>
      <c r="AU26" s="77">
        <v>0</v>
      </c>
      <c r="AV26" s="77">
        <v>1191.2208862304701</v>
      </c>
      <c r="AW26" s="77">
        <v>0</v>
      </c>
      <c r="AX26" s="77">
        <v>833.10223388671807</v>
      </c>
      <c r="AY26" s="77">
        <v>0</v>
      </c>
      <c r="AZ26" s="77">
        <v>377.29591369628901</v>
      </c>
      <c r="BA26" s="77">
        <v>0</v>
      </c>
      <c r="BB26" s="77">
        <v>640.53982543945301</v>
      </c>
      <c r="BC26" s="78">
        <v>0</v>
      </c>
      <c r="BD26" s="78">
        <v>763.57769775390602</v>
      </c>
      <c r="BE26" s="78">
        <v>0</v>
      </c>
      <c r="BF26" s="78">
        <v>761.45080566406307</v>
      </c>
      <c r="BG26" s="78">
        <v>0</v>
      </c>
      <c r="BH26" s="78">
        <v>1558.2353515625</v>
      </c>
      <c r="BI26" s="78">
        <v>0</v>
      </c>
      <c r="BJ26" s="78">
        <v>1483.84033203125</v>
      </c>
      <c r="BK26" s="78">
        <v>0</v>
      </c>
      <c r="BL26" s="78">
        <v>1555.6442260742201</v>
      </c>
      <c r="BM26" s="78">
        <v>0</v>
      </c>
      <c r="BN26" s="78">
        <v>1482.0597534179701</v>
      </c>
      <c r="BO26" s="79">
        <v>0</v>
      </c>
      <c r="BP26" s="151"/>
      <c r="BQ26" s="151"/>
    </row>
    <row r="27" spans="1:69" x14ac:dyDescent="0.2">
      <c r="A27" s="76" t="s">
        <v>23</v>
      </c>
      <c r="B27" s="77">
        <v>0.28999999999999998</v>
      </c>
      <c r="C27" s="77">
        <v>0.01</v>
      </c>
      <c r="D27" s="77">
        <v>0</v>
      </c>
      <c r="E27" s="77">
        <v>2971.69555664062</v>
      </c>
      <c r="F27" s="77">
        <v>0</v>
      </c>
      <c r="G27" s="77">
        <v>7106.34179687501</v>
      </c>
      <c r="H27" s="77">
        <v>0</v>
      </c>
      <c r="I27" s="77">
        <v>4561.66552734375</v>
      </c>
      <c r="J27" s="77">
        <v>0</v>
      </c>
      <c r="K27" s="77">
        <v>4510.93359375001</v>
      </c>
      <c r="L27" s="77">
        <v>0</v>
      </c>
      <c r="M27" s="77">
        <v>0</v>
      </c>
      <c r="N27" s="77">
        <v>5.9928932189941397</v>
      </c>
      <c r="O27" s="77">
        <v>0</v>
      </c>
      <c r="P27" s="77">
        <v>439.28251647949202</v>
      </c>
      <c r="Q27" s="77">
        <v>0</v>
      </c>
      <c r="R27" s="77">
        <v>281.686767578125</v>
      </c>
      <c r="S27" s="77">
        <v>0</v>
      </c>
      <c r="T27" s="77">
        <v>1409.94421386719</v>
      </c>
      <c r="U27" s="77">
        <v>0</v>
      </c>
      <c r="V27" s="77">
        <v>1012.8682556152301</v>
      </c>
      <c r="W27" s="77">
        <v>0</v>
      </c>
      <c r="X27" s="77">
        <v>1822.3175659179701</v>
      </c>
      <c r="Y27" s="77">
        <v>0</v>
      </c>
      <c r="Z27" s="77">
        <v>341.65725708007903</v>
      </c>
      <c r="AA27" s="77">
        <v>0</v>
      </c>
      <c r="AB27" s="77">
        <v>88.53547286987309</v>
      </c>
      <c r="AC27" s="77">
        <v>0</v>
      </c>
      <c r="AD27" s="77">
        <v>402.34829711914102</v>
      </c>
      <c r="AE27" s="77">
        <v>0</v>
      </c>
      <c r="AF27" s="77">
        <v>166.24909210205101</v>
      </c>
      <c r="AG27" s="77">
        <v>0</v>
      </c>
      <c r="AH27" s="77">
        <v>160.56103515625</v>
      </c>
      <c r="AI27" s="77">
        <v>0</v>
      </c>
      <c r="AJ27" s="77">
        <v>403.08961486816401</v>
      </c>
      <c r="AK27" s="77">
        <v>0</v>
      </c>
      <c r="AL27" s="77">
        <v>329.37356567382801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478.68319702148403</v>
      </c>
      <c r="AS27" s="77">
        <v>0</v>
      </c>
      <c r="AT27" s="77">
        <v>989.58255004882801</v>
      </c>
      <c r="AU27" s="77">
        <v>0</v>
      </c>
      <c r="AV27" s="77">
        <v>1172.7018432617201</v>
      </c>
      <c r="AW27" s="77">
        <v>0</v>
      </c>
      <c r="AX27" s="77">
        <v>851.50357055664108</v>
      </c>
      <c r="AY27" s="77">
        <v>0</v>
      </c>
      <c r="AZ27" s="77">
        <v>335.54660034179602</v>
      </c>
      <c r="BA27" s="77">
        <v>0</v>
      </c>
      <c r="BB27" s="77">
        <v>525.77420043945301</v>
      </c>
      <c r="BC27" s="78">
        <v>0</v>
      </c>
      <c r="BD27" s="78">
        <v>786.07360839843807</v>
      </c>
      <c r="BE27" s="78">
        <v>0</v>
      </c>
      <c r="BF27" s="78">
        <v>740.85324096679699</v>
      </c>
      <c r="BG27" s="78">
        <v>0</v>
      </c>
      <c r="BH27" s="78">
        <v>1644.90026855469</v>
      </c>
      <c r="BI27" s="78">
        <v>0</v>
      </c>
      <c r="BJ27" s="78">
        <v>1548.5982055664101</v>
      </c>
      <c r="BK27" s="78">
        <v>0</v>
      </c>
      <c r="BL27" s="78">
        <v>1641.9765625</v>
      </c>
      <c r="BM27" s="78">
        <v>0</v>
      </c>
      <c r="BN27" s="78">
        <v>1546.3466186523401</v>
      </c>
      <c r="BO27" s="79">
        <v>0</v>
      </c>
      <c r="BP27" s="151"/>
      <c r="BQ27" s="151"/>
    </row>
    <row r="28" spans="1:69" x14ac:dyDescent="0.2">
      <c r="A28" s="76" t="s">
        <v>24</v>
      </c>
      <c r="B28" s="77">
        <v>0.33400000000000002</v>
      </c>
      <c r="C28" s="77">
        <v>0.01</v>
      </c>
      <c r="D28" s="77">
        <v>0</v>
      </c>
      <c r="E28" s="77">
        <v>2874.4930419921902</v>
      </c>
      <c r="F28" s="77">
        <v>0</v>
      </c>
      <c r="G28" s="77">
        <v>7267.9768066406205</v>
      </c>
      <c r="H28" s="77">
        <v>0</v>
      </c>
      <c r="I28" s="77">
        <v>4483.77539062501</v>
      </c>
      <c r="J28" s="77">
        <v>0</v>
      </c>
      <c r="K28" s="77">
        <v>4622.73779296875</v>
      </c>
      <c r="L28" s="77">
        <v>0</v>
      </c>
      <c r="M28" s="77">
        <v>0</v>
      </c>
      <c r="N28" s="77">
        <v>6.2492368221282995</v>
      </c>
      <c r="O28" s="77">
        <v>0</v>
      </c>
      <c r="P28" s="77">
        <v>413.77984619140705</v>
      </c>
      <c r="Q28" s="77">
        <v>0</v>
      </c>
      <c r="R28" s="77">
        <v>309.01850891113304</v>
      </c>
      <c r="S28" s="77">
        <v>0</v>
      </c>
      <c r="T28" s="77">
        <v>1289.55285644531</v>
      </c>
      <c r="U28" s="77">
        <v>0</v>
      </c>
      <c r="V28" s="77">
        <v>1002.26116943359</v>
      </c>
      <c r="W28" s="77">
        <v>0</v>
      </c>
      <c r="X28" s="77">
        <v>1763.91284179688</v>
      </c>
      <c r="Y28" s="77">
        <v>0</v>
      </c>
      <c r="Z28" s="77">
        <v>341.35934448242199</v>
      </c>
      <c r="AA28" s="77">
        <v>0</v>
      </c>
      <c r="AB28" s="77">
        <v>92.900238037109389</v>
      </c>
      <c r="AC28" s="77">
        <v>0</v>
      </c>
      <c r="AD28" s="77">
        <v>405.02951049804705</v>
      </c>
      <c r="AE28" s="77">
        <v>0</v>
      </c>
      <c r="AF28" s="77">
        <v>153.86147308349601</v>
      </c>
      <c r="AG28" s="77">
        <v>0</v>
      </c>
      <c r="AH28" s="77">
        <v>281.07707214355401</v>
      </c>
      <c r="AI28" s="77">
        <v>0</v>
      </c>
      <c r="AJ28" s="77">
        <v>412.53968811035099</v>
      </c>
      <c r="AK28" s="77">
        <v>0</v>
      </c>
      <c r="AL28" s="77">
        <v>343.62487792968801</v>
      </c>
      <c r="AM28" s="77">
        <v>0</v>
      </c>
      <c r="AN28" s="77">
        <v>0</v>
      </c>
      <c r="AO28" s="77">
        <v>0</v>
      </c>
      <c r="AP28" s="77">
        <v>0</v>
      </c>
      <c r="AQ28" s="77">
        <v>0</v>
      </c>
      <c r="AR28" s="77">
        <v>478.33679199218801</v>
      </c>
      <c r="AS28" s="77">
        <v>0</v>
      </c>
      <c r="AT28" s="77">
        <v>972.68469238281205</v>
      </c>
      <c r="AU28" s="77">
        <v>0</v>
      </c>
      <c r="AV28" s="77">
        <v>1197.5463256835901</v>
      </c>
      <c r="AW28" s="77">
        <v>0</v>
      </c>
      <c r="AX28" s="77">
        <v>834.73724365234409</v>
      </c>
      <c r="AY28" s="77">
        <v>0</v>
      </c>
      <c r="AZ28" s="77">
        <v>310.21015930175804</v>
      </c>
      <c r="BA28" s="77">
        <v>0</v>
      </c>
      <c r="BB28" s="77">
        <v>502.16979980468705</v>
      </c>
      <c r="BC28" s="78">
        <v>0</v>
      </c>
      <c r="BD28" s="78">
        <v>776.31866455078102</v>
      </c>
      <c r="BE28" s="78">
        <v>0</v>
      </c>
      <c r="BF28" s="78">
        <v>760.86190795898506</v>
      </c>
      <c r="BG28" s="78">
        <v>0</v>
      </c>
      <c r="BH28" s="78">
        <v>1733.11694335938</v>
      </c>
      <c r="BI28" s="78">
        <v>0</v>
      </c>
      <c r="BJ28" s="78">
        <v>1556.1431274414101</v>
      </c>
      <c r="BK28" s="78">
        <v>0</v>
      </c>
      <c r="BL28" s="78">
        <v>1730.2763671875</v>
      </c>
      <c r="BM28" s="78">
        <v>0</v>
      </c>
      <c r="BN28" s="78">
        <v>1554.15466308594</v>
      </c>
      <c r="BO28" s="79">
        <v>0</v>
      </c>
      <c r="BP28" s="151"/>
      <c r="BQ28" s="151"/>
    </row>
    <row r="29" spans="1:69" x14ac:dyDescent="0.2">
      <c r="A29" s="76" t="s">
        <v>25</v>
      </c>
      <c r="B29" s="77">
        <v>0.307</v>
      </c>
      <c r="C29" s="77">
        <v>1.2E-2</v>
      </c>
      <c r="D29" s="77">
        <v>0</v>
      </c>
      <c r="E29" s="77">
        <v>2740.1031494140602</v>
      </c>
      <c r="F29" s="77">
        <v>0</v>
      </c>
      <c r="G29" s="77">
        <v>6892.3815917968805</v>
      </c>
      <c r="H29" s="77">
        <v>0</v>
      </c>
      <c r="I29" s="77">
        <v>4210.56152343751</v>
      </c>
      <c r="J29" s="77">
        <v>0</v>
      </c>
      <c r="K29" s="77">
        <v>4516.78808593751</v>
      </c>
      <c r="L29" s="77">
        <v>0</v>
      </c>
      <c r="M29" s="77">
        <v>0</v>
      </c>
      <c r="N29" s="77">
        <v>6.1106727123260498</v>
      </c>
      <c r="O29" s="77">
        <v>0</v>
      </c>
      <c r="P29" s="77">
        <v>360.50196838378901</v>
      </c>
      <c r="Q29" s="77">
        <v>0</v>
      </c>
      <c r="R29" s="77">
        <v>237.52641296386702</v>
      </c>
      <c r="S29" s="77">
        <v>0</v>
      </c>
      <c r="T29" s="77">
        <v>1220.7211303710901</v>
      </c>
      <c r="U29" s="77">
        <v>0</v>
      </c>
      <c r="V29" s="77">
        <v>1009.94451904297</v>
      </c>
      <c r="W29" s="77">
        <v>0</v>
      </c>
      <c r="X29" s="77">
        <v>1749.98718261719</v>
      </c>
      <c r="Y29" s="77">
        <v>0</v>
      </c>
      <c r="Z29" s="77">
        <v>345.05209350586</v>
      </c>
      <c r="AA29" s="77">
        <v>0</v>
      </c>
      <c r="AB29" s="77">
        <v>89.366855621337891</v>
      </c>
      <c r="AC29" s="77">
        <v>0</v>
      </c>
      <c r="AD29" s="77">
        <v>360.786041259765</v>
      </c>
      <c r="AE29" s="77">
        <v>0</v>
      </c>
      <c r="AF29" s="77">
        <v>148.68610382080101</v>
      </c>
      <c r="AG29" s="77">
        <v>0</v>
      </c>
      <c r="AH29" s="77">
        <v>192.36148071289</v>
      </c>
      <c r="AI29" s="77">
        <v>0</v>
      </c>
      <c r="AJ29" s="77">
        <v>375.196685791015</v>
      </c>
      <c r="AK29" s="77">
        <v>0</v>
      </c>
      <c r="AL29" s="77">
        <v>334.14709472656199</v>
      </c>
      <c r="AM29" s="77">
        <v>0</v>
      </c>
      <c r="AN29" s="77">
        <v>0</v>
      </c>
      <c r="AO29" s="77">
        <v>0</v>
      </c>
      <c r="AP29" s="77">
        <v>0</v>
      </c>
      <c r="AQ29" s="77">
        <v>0</v>
      </c>
      <c r="AR29" s="77">
        <v>454.56617736816401</v>
      </c>
      <c r="AS29" s="77">
        <v>0</v>
      </c>
      <c r="AT29" s="77">
        <v>944.26519775390602</v>
      </c>
      <c r="AU29" s="77">
        <v>0</v>
      </c>
      <c r="AV29" s="77">
        <v>1139.1139526367201</v>
      </c>
      <c r="AW29" s="77">
        <v>0</v>
      </c>
      <c r="AX29" s="77">
        <v>771.69757080078102</v>
      </c>
      <c r="AY29" s="77">
        <v>0</v>
      </c>
      <c r="AZ29" s="77">
        <v>287.388671875</v>
      </c>
      <c r="BA29" s="77">
        <v>0</v>
      </c>
      <c r="BB29" s="77">
        <v>509.333587646485</v>
      </c>
      <c r="BC29" s="78">
        <v>0</v>
      </c>
      <c r="BD29" s="78">
        <v>608.50384521484307</v>
      </c>
      <c r="BE29" s="78">
        <v>0</v>
      </c>
      <c r="BF29" s="78">
        <v>650.07302856445403</v>
      </c>
      <c r="BG29" s="78">
        <v>0</v>
      </c>
      <c r="BH29" s="78">
        <v>1704.4966430664101</v>
      </c>
      <c r="BI29" s="78">
        <v>0</v>
      </c>
      <c r="BJ29" s="78">
        <v>1567.22814941406</v>
      </c>
      <c r="BK29" s="78">
        <v>0</v>
      </c>
      <c r="BL29" s="78">
        <v>1701.4481811523401</v>
      </c>
      <c r="BM29" s="78">
        <v>0</v>
      </c>
      <c r="BN29" s="78">
        <v>1565.16357421875</v>
      </c>
      <c r="BO29" s="79">
        <v>0</v>
      </c>
      <c r="BP29" s="151"/>
      <c r="BQ29" s="151"/>
    </row>
    <row r="30" spans="1:69" ht="13.5" thickBot="1" x14ac:dyDescent="0.25">
      <c r="A30" s="80" t="s">
        <v>26</v>
      </c>
      <c r="B30" s="81">
        <v>0.29799999999999999</v>
      </c>
      <c r="C30" s="81">
        <v>0.01</v>
      </c>
      <c r="D30" s="81">
        <v>0</v>
      </c>
      <c r="E30" s="81">
        <v>2426.8447265625</v>
      </c>
      <c r="F30" s="81">
        <v>0</v>
      </c>
      <c r="G30" s="81">
        <v>7195.6809082031305</v>
      </c>
      <c r="H30" s="81">
        <v>0</v>
      </c>
      <c r="I30" s="81">
        <v>4111.0208740234402</v>
      </c>
      <c r="J30" s="81">
        <v>0</v>
      </c>
      <c r="K30" s="81">
        <v>4625.31835937501</v>
      </c>
      <c r="L30" s="81">
        <v>0</v>
      </c>
      <c r="M30" s="81">
        <v>0</v>
      </c>
      <c r="N30" s="81">
        <v>6.6372156143188494</v>
      </c>
      <c r="O30" s="81">
        <v>0</v>
      </c>
      <c r="P30" s="81">
        <v>359.40040588378901</v>
      </c>
      <c r="Q30" s="81">
        <v>0</v>
      </c>
      <c r="R30" s="81">
        <v>271.640869140625</v>
      </c>
      <c r="S30" s="81">
        <v>0</v>
      </c>
      <c r="T30" s="81">
        <v>1101.24438476563</v>
      </c>
      <c r="U30" s="81">
        <v>0</v>
      </c>
      <c r="V30" s="81">
        <v>911.792724609375</v>
      </c>
      <c r="W30" s="81">
        <v>0</v>
      </c>
      <c r="X30" s="81">
        <v>1692.47619628906</v>
      </c>
      <c r="Y30" s="81">
        <v>0</v>
      </c>
      <c r="Z30" s="81">
        <v>337.16085815429699</v>
      </c>
      <c r="AA30" s="81">
        <v>0</v>
      </c>
      <c r="AB30" s="81">
        <v>80.630393981933594</v>
      </c>
      <c r="AC30" s="81">
        <v>0</v>
      </c>
      <c r="AD30" s="81">
        <v>231.727516174317</v>
      </c>
      <c r="AE30" s="81">
        <v>0</v>
      </c>
      <c r="AF30" s="81">
        <v>140.067420959473</v>
      </c>
      <c r="AG30" s="81">
        <v>0</v>
      </c>
      <c r="AH30" s="81">
        <v>195.035758972168</v>
      </c>
      <c r="AI30" s="81">
        <v>0</v>
      </c>
      <c r="AJ30" s="81">
        <v>304.33505249023403</v>
      </c>
      <c r="AK30" s="81">
        <v>0</v>
      </c>
      <c r="AL30" s="81">
        <v>284.65896606445403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389.26094055175804</v>
      </c>
      <c r="AS30" s="81">
        <v>0</v>
      </c>
      <c r="AT30" s="81">
        <v>858.29318237304699</v>
      </c>
      <c r="AU30" s="81">
        <v>0</v>
      </c>
      <c r="AV30" s="81">
        <v>992.58938598632801</v>
      </c>
      <c r="AW30" s="81">
        <v>0</v>
      </c>
      <c r="AX30" s="81">
        <v>668.23184204101506</v>
      </c>
      <c r="AY30" s="81">
        <v>0</v>
      </c>
      <c r="AZ30" s="81">
        <v>265.46784973144599</v>
      </c>
      <c r="BA30" s="81">
        <v>0</v>
      </c>
      <c r="BB30" s="81">
        <v>508.41212463378901</v>
      </c>
      <c r="BC30" s="82">
        <v>0</v>
      </c>
      <c r="BD30" s="82">
        <v>800.38034057617199</v>
      </c>
      <c r="BE30" s="82">
        <v>0</v>
      </c>
      <c r="BF30" s="82">
        <v>697.30255126953102</v>
      </c>
      <c r="BG30" s="82">
        <v>0</v>
      </c>
      <c r="BH30" s="82">
        <v>1952.1243286132801</v>
      </c>
      <c r="BI30" s="82">
        <v>0</v>
      </c>
      <c r="BJ30" s="82">
        <v>1672.8624877929701</v>
      </c>
      <c r="BK30" s="82">
        <v>0</v>
      </c>
      <c r="BL30" s="82">
        <v>1948.7918090820301</v>
      </c>
      <c r="BM30" s="82">
        <v>0</v>
      </c>
      <c r="BN30" s="82">
        <v>1670.576171875</v>
      </c>
      <c r="BO30" s="83">
        <v>0</v>
      </c>
      <c r="BP30" s="151"/>
      <c r="BQ30" s="151"/>
    </row>
    <row r="31" spans="1:69" s="55" customFormat="1" hidden="1" x14ac:dyDescent="0.2">
      <c r="A31" s="46" t="s">
        <v>2</v>
      </c>
      <c r="B31" s="55">
        <f t="shared" ref="B31:AG31" si="0">SUM(B7:B30)</f>
        <v>8.33</v>
      </c>
      <c r="C31" s="55">
        <f t="shared" si="0"/>
        <v>0.24400000000000008</v>
      </c>
      <c r="D31" s="55">
        <f t="shared" si="0"/>
        <v>0</v>
      </c>
      <c r="E31" s="55">
        <f t="shared" si="0"/>
        <v>61967.087585449233</v>
      </c>
      <c r="F31" s="55">
        <f t="shared" si="0"/>
        <v>0</v>
      </c>
      <c r="G31" s="55">
        <f t="shared" si="0"/>
        <v>153868.93798828128</v>
      </c>
      <c r="H31" s="55">
        <f t="shared" si="0"/>
        <v>0</v>
      </c>
      <c r="I31" s="55">
        <f t="shared" si="0"/>
        <v>107384.55749511723</v>
      </c>
      <c r="J31" s="55">
        <f t="shared" si="0"/>
        <v>0</v>
      </c>
      <c r="K31" s="55">
        <f t="shared" si="0"/>
        <v>102313.35729980476</v>
      </c>
      <c r="L31" s="55">
        <f t="shared" si="0"/>
        <v>0</v>
      </c>
      <c r="M31" s="55">
        <f t="shared" si="0"/>
        <v>0</v>
      </c>
      <c r="N31" s="55">
        <f t="shared" si="0"/>
        <v>153.09936881065369</v>
      </c>
      <c r="O31" s="55">
        <f t="shared" si="0"/>
        <v>0</v>
      </c>
      <c r="P31" s="55">
        <f t="shared" si="0"/>
        <v>9641.3458175659234</v>
      </c>
      <c r="Q31" s="55">
        <f t="shared" si="0"/>
        <v>0</v>
      </c>
      <c r="R31" s="55">
        <f t="shared" si="0"/>
        <v>7081.9716300964365</v>
      </c>
      <c r="S31" s="55">
        <f t="shared" si="0"/>
        <v>0</v>
      </c>
      <c r="T31" s="55">
        <f t="shared" si="0"/>
        <v>30279.290710449237</v>
      </c>
      <c r="U31" s="55">
        <f t="shared" si="0"/>
        <v>0</v>
      </c>
      <c r="V31" s="55">
        <f t="shared" si="0"/>
        <v>21474.718841552738</v>
      </c>
      <c r="W31" s="55">
        <f t="shared" si="0"/>
        <v>0</v>
      </c>
      <c r="X31" s="55">
        <f t="shared" si="0"/>
        <v>43137.462158203154</v>
      </c>
      <c r="Y31" s="55">
        <f t="shared" si="0"/>
        <v>0</v>
      </c>
      <c r="Z31" s="55">
        <f t="shared" si="0"/>
        <v>7136.593566894534</v>
      </c>
      <c r="AA31" s="55">
        <f t="shared" si="0"/>
        <v>0</v>
      </c>
      <c r="AB31" s="55">
        <f t="shared" si="0"/>
        <v>1879.4891033172607</v>
      </c>
      <c r="AC31" s="55">
        <f t="shared" si="0"/>
        <v>0</v>
      </c>
      <c r="AD31" s="55">
        <f t="shared" si="0"/>
        <v>10544.429748535158</v>
      </c>
      <c r="AE31" s="55">
        <f t="shared" si="0"/>
        <v>0</v>
      </c>
      <c r="AF31" s="55">
        <f t="shared" si="0"/>
        <v>3353.4706459045433</v>
      </c>
      <c r="AG31" s="55">
        <f t="shared" si="0"/>
        <v>0</v>
      </c>
      <c r="AH31" s="55">
        <f t="shared" ref="AH31:BM31" si="1">SUM(AH7:AH30)</f>
        <v>5075.876636505127</v>
      </c>
      <c r="AI31" s="55">
        <f t="shared" si="1"/>
        <v>0</v>
      </c>
      <c r="AJ31" s="55">
        <f t="shared" si="1"/>
        <v>8017.7568206787109</v>
      </c>
      <c r="AK31" s="55">
        <f t="shared" si="1"/>
        <v>0</v>
      </c>
      <c r="AL31" s="55">
        <f t="shared" si="1"/>
        <v>6573.684272766116</v>
      </c>
      <c r="AM31" s="55">
        <f t="shared" si="1"/>
        <v>0</v>
      </c>
      <c r="AN31" s="55">
        <f t="shared" si="1"/>
        <v>0</v>
      </c>
      <c r="AO31" s="55">
        <f t="shared" si="1"/>
        <v>0</v>
      </c>
      <c r="AP31" s="55">
        <f t="shared" si="1"/>
        <v>0</v>
      </c>
      <c r="AQ31" s="55">
        <f t="shared" si="1"/>
        <v>0</v>
      </c>
      <c r="AR31" s="55">
        <f t="shared" si="1"/>
        <v>9745.7884063720703</v>
      </c>
      <c r="AS31" s="55">
        <f t="shared" si="1"/>
        <v>0</v>
      </c>
      <c r="AT31" s="55">
        <f t="shared" si="1"/>
        <v>21214.398590087894</v>
      </c>
      <c r="AU31" s="55">
        <f t="shared" si="1"/>
        <v>0</v>
      </c>
      <c r="AV31" s="55">
        <f t="shared" si="1"/>
        <v>25476.81451416016</v>
      </c>
      <c r="AW31" s="55">
        <f t="shared" si="1"/>
        <v>0</v>
      </c>
      <c r="AX31" s="55">
        <f t="shared" si="1"/>
        <v>17588.164794921875</v>
      </c>
      <c r="AY31" s="55">
        <f t="shared" si="1"/>
        <v>0</v>
      </c>
      <c r="AZ31" s="55">
        <f t="shared" si="1"/>
        <v>8667.55954742432</v>
      </c>
      <c r="BA31" s="55">
        <f t="shared" si="1"/>
        <v>0</v>
      </c>
      <c r="BB31" s="55">
        <f t="shared" si="1"/>
        <v>15611.729324340824</v>
      </c>
      <c r="BC31" s="55">
        <f t="shared" si="1"/>
        <v>0</v>
      </c>
      <c r="BD31" s="55">
        <f t="shared" si="1"/>
        <v>17043.80224609375</v>
      </c>
      <c r="BE31" s="55">
        <f t="shared" si="1"/>
        <v>0</v>
      </c>
      <c r="BF31" s="55">
        <f t="shared" si="1"/>
        <v>16868.304016113285</v>
      </c>
      <c r="BG31" s="55">
        <f t="shared" si="1"/>
        <v>0</v>
      </c>
      <c r="BH31" s="55">
        <f t="shared" si="1"/>
        <v>34777.570007324241</v>
      </c>
      <c r="BI31" s="55">
        <f t="shared" si="1"/>
        <v>0</v>
      </c>
      <c r="BJ31" s="55">
        <f t="shared" si="1"/>
        <v>35289.148437500022</v>
      </c>
      <c r="BK31" s="55">
        <f t="shared" si="1"/>
        <v>0</v>
      </c>
      <c r="BL31" s="55">
        <f t="shared" si="1"/>
        <v>34728.358337402344</v>
      </c>
      <c r="BM31" s="55">
        <f t="shared" si="1"/>
        <v>0</v>
      </c>
      <c r="BN31" s="55">
        <f t="shared" ref="BN31:BO31" si="2">SUM(BN7:BN30)</f>
        <v>35238.212280273445</v>
      </c>
      <c r="BO31" s="55">
        <f t="shared" si="2"/>
        <v>0</v>
      </c>
      <c r="BP31" s="152"/>
      <c r="BQ31" s="152"/>
    </row>
    <row r="36" spans="1:67" ht="25.5" x14ac:dyDescent="0.35">
      <c r="A36" s="87"/>
      <c r="B36" s="92" t="s">
        <v>33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</row>
    <row r="37" spans="1:67" ht="15.75" x14ac:dyDescent="0.25">
      <c r="A37" s="87"/>
      <c r="B37" s="93" t="s">
        <v>105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</row>
    <row r="38" spans="1:67" ht="15.75" x14ac:dyDescent="0.25">
      <c r="A38" s="89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112" t="s">
        <v>106</v>
      </c>
    </row>
    <row r="39" spans="1:67" ht="16.5" thickBot="1" x14ac:dyDescent="0.3">
      <c r="A39" s="88" t="s">
        <v>38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111" t="s">
        <v>37</v>
      </c>
    </row>
    <row r="40" spans="1:67" ht="51.75" thickBot="1" x14ac:dyDescent="0.25">
      <c r="A40" s="95" t="s">
        <v>31</v>
      </c>
      <c r="B40" s="96" t="s">
        <v>39</v>
      </c>
      <c r="C40" s="96" t="s">
        <v>40</v>
      </c>
      <c r="D40" s="96" t="s">
        <v>41</v>
      </c>
      <c r="E40" s="96" t="s">
        <v>42</v>
      </c>
      <c r="F40" s="96" t="s">
        <v>43</v>
      </c>
      <c r="G40" s="96" t="s">
        <v>44</v>
      </c>
      <c r="H40" s="96" t="s">
        <v>45</v>
      </c>
      <c r="I40" s="96" t="s">
        <v>46</v>
      </c>
      <c r="J40" s="96" t="s">
        <v>47</v>
      </c>
      <c r="K40" s="96" t="s">
        <v>48</v>
      </c>
      <c r="L40" s="96" t="s">
        <v>49</v>
      </c>
      <c r="M40" s="96" t="s">
        <v>50</v>
      </c>
      <c r="N40" s="96" t="s">
        <v>51</v>
      </c>
      <c r="O40" s="96" t="s">
        <v>52</v>
      </c>
      <c r="P40" s="96" t="s">
        <v>53</v>
      </c>
      <c r="Q40" s="96" t="s">
        <v>54</v>
      </c>
      <c r="R40" s="96" t="s">
        <v>55</v>
      </c>
      <c r="S40" s="96" t="s">
        <v>56</v>
      </c>
      <c r="T40" s="96" t="s">
        <v>57</v>
      </c>
      <c r="U40" s="96" t="s">
        <v>58</v>
      </c>
      <c r="V40" s="96" t="s">
        <v>59</v>
      </c>
      <c r="W40" s="96" t="s">
        <v>60</v>
      </c>
      <c r="X40" s="96" t="s">
        <v>61</v>
      </c>
      <c r="Y40" s="96" t="s">
        <v>62</v>
      </c>
      <c r="Z40" s="96" t="s">
        <v>63</v>
      </c>
      <c r="AA40" s="96" t="s">
        <v>64</v>
      </c>
      <c r="AB40" s="96" t="s">
        <v>65</v>
      </c>
      <c r="AC40" s="96" t="s">
        <v>66</v>
      </c>
      <c r="AD40" s="96" t="s">
        <v>67</v>
      </c>
      <c r="AE40" s="96" t="s">
        <v>68</v>
      </c>
      <c r="AF40" s="96" t="s">
        <v>69</v>
      </c>
      <c r="AG40" s="96" t="s">
        <v>70</v>
      </c>
      <c r="AH40" s="96" t="s">
        <v>71</v>
      </c>
      <c r="AI40" s="96" t="s">
        <v>72</v>
      </c>
      <c r="AJ40" s="96" t="s">
        <v>73</v>
      </c>
      <c r="AK40" s="96" t="s">
        <v>74</v>
      </c>
      <c r="AL40" s="96" t="s">
        <v>75</v>
      </c>
      <c r="AM40" s="96" t="s">
        <v>76</v>
      </c>
      <c r="AN40" s="96" t="s">
        <v>77</v>
      </c>
      <c r="AO40" s="96" t="s">
        <v>78</v>
      </c>
      <c r="AP40" s="96" t="s">
        <v>79</v>
      </c>
      <c r="AQ40" s="96" t="s">
        <v>80</v>
      </c>
      <c r="AR40" s="96" t="s">
        <v>81</v>
      </c>
      <c r="AS40" s="96" t="s">
        <v>82</v>
      </c>
      <c r="AT40" s="96" t="s">
        <v>83</v>
      </c>
      <c r="AU40" s="96" t="s">
        <v>84</v>
      </c>
      <c r="AV40" s="96" t="s">
        <v>85</v>
      </c>
      <c r="AW40" s="96" t="s">
        <v>86</v>
      </c>
      <c r="AX40" s="96" t="s">
        <v>87</v>
      </c>
      <c r="AY40" s="96" t="s">
        <v>88</v>
      </c>
      <c r="AZ40" s="96" t="s">
        <v>89</v>
      </c>
      <c r="BA40" s="96" t="s">
        <v>90</v>
      </c>
      <c r="BB40" s="96" t="s">
        <v>91</v>
      </c>
      <c r="BC40" s="97" t="s">
        <v>92</v>
      </c>
      <c r="BD40" s="97" t="s">
        <v>93</v>
      </c>
      <c r="BE40" s="97" t="s">
        <v>94</v>
      </c>
      <c r="BF40" s="97" t="s">
        <v>95</v>
      </c>
      <c r="BG40" s="97" t="s">
        <v>96</v>
      </c>
      <c r="BH40" s="97" t="s">
        <v>97</v>
      </c>
      <c r="BI40" s="97" t="s">
        <v>98</v>
      </c>
      <c r="BJ40" s="97" t="s">
        <v>99</v>
      </c>
      <c r="BK40" s="97" t="s">
        <v>100</v>
      </c>
      <c r="BL40" s="97" t="s">
        <v>101</v>
      </c>
      <c r="BM40" s="97" t="s">
        <v>102</v>
      </c>
      <c r="BN40" s="97" t="s">
        <v>103</v>
      </c>
      <c r="BO40" s="98" t="s">
        <v>104</v>
      </c>
    </row>
    <row r="41" spans="1:67" x14ac:dyDescent="0.2">
      <c r="A41" s="99" t="s">
        <v>3</v>
      </c>
      <c r="B41" s="100">
        <v>0.192</v>
      </c>
      <c r="C41" s="100">
        <v>0</v>
      </c>
      <c r="D41" s="100">
        <v>0</v>
      </c>
      <c r="E41" s="100">
        <v>797.40121459960903</v>
      </c>
      <c r="F41" s="100">
        <v>0</v>
      </c>
      <c r="G41" s="100">
        <v>2918.33129882813</v>
      </c>
      <c r="H41" s="100">
        <v>0</v>
      </c>
      <c r="I41" s="100">
        <v>1299.9555053710901</v>
      </c>
      <c r="J41" s="100">
        <v>0</v>
      </c>
      <c r="K41" s="100">
        <v>1315.64794921875</v>
      </c>
      <c r="L41" s="100">
        <v>0</v>
      </c>
      <c r="M41" s="100">
        <v>0</v>
      </c>
      <c r="N41" s="100">
        <v>1.3787118792533899</v>
      </c>
      <c r="O41" s="100">
        <v>0.166276805102825</v>
      </c>
      <c r="P41" s="100">
        <v>227.00941467285202</v>
      </c>
      <c r="Q41" s="100">
        <v>0</v>
      </c>
      <c r="R41" s="100">
        <v>115.2783203125</v>
      </c>
      <c r="S41" s="100">
        <v>0</v>
      </c>
      <c r="T41" s="100">
        <v>161.42013549804702</v>
      </c>
      <c r="U41" s="100">
        <v>0</v>
      </c>
      <c r="V41" s="100">
        <v>103.181686401367</v>
      </c>
      <c r="W41" s="100">
        <v>0</v>
      </c>
      <c r="X41" s="100">
        <v>237.40863800048902</v>
      </c>
      <c r="Y41" s="100">
        <v>0</v>
      </c>
      <c r="Z41" s="100">
        <v>154.84527587890599</v>
      </c>
      <c r="AA41" s="100">
        <v>0</v>
      </c>
      <c r="AB41" s="100">
        <v>8.2861275672912598</v>
      </c>
      <c r="AC41" s="100">
        <v>0</v>
      </c>
      <c r="AD41" s="100">
        <v>118.867130279541</v>
      </c>
      <c r="AE41" s="100">
        <v>0</v>
      </c>
      <c r="AF41" s="100">
        <v>59.540950775146399</v>
      </c>
      <c r="AG41" s="100">
        <v>0</v>
      </c>
      <c r="AH41" s="100">
        <v>117.99417877197301</v>
      </c>
      <c r="AI41" s="100">
        <v>0</v>
      </c>
      <c r="AJ41" s="100">
        <v>214.98205566406202</v>
      </c>
      <c r="AK41" s="100">
        <v>0</v>
      </c>
      <c r="AL41" s="100">
        <v>150.19645690918</v>
      </c>
      <c r="AM41" s="100">
        <v>0</v>
      </c>
      <c r="AN41" s="100">
        <v>0</v>
      </c>
      <c r="AO41" s="100">
        <v>0</v>
      </c>
      <c r="AP41" s="100">
        <v>0</v>
      </c>
      <c r="AQ41" s="100">
        <v>0</v>
      </c>
      <c r="AR41" s="100">
        <v>115.638591766358</v>
      </c>
      <c r="AS41" s="100">
        <v>0</v>
      </c>
      <c r="AT41" s="100">
        <v>258.02696228027304</v>
      </c>
      <c r="AU41" s="100">
        <v>0</v>
      </c>
      <c r="AV41" s="100">
        <v>262.70349121093699</v>
      </c>
      <c r="AW41" s="100">
        <v>0</v>
      </c>
      <c r="AX41" s="100">
        <v>108.25312805175801</v>
      </c>
      <c r="AY41" s="100">
        <v>0</v>
      </c>
      <c r="AZ41" s="100">
        <v>87.607089996337891</v>
      </c>
      <c r="BA41" s="100">
        <v>0</v>
      </c>
      <c r="BB41" s="100">
        <v>276.51832580566401</v>
      </c>
      <c r="BC41" s="101">
        <v>0</v>
      </c>
      <c r="BD41" s="101">
        <v>943.89801025390705</v>
      </c>
      <c r="BE41" s="101">
        <v>0</v>
      </c>
      <c r="BF41" s="101">
        <v>465.84526062011804</v>
      </c>
      <c r="BG41" s="101">
        <v>0</v>
      </c>
      <c r="BH41" s="101">
        <v>627.53561401367199</v>
      </c>
      <c r="BI41" s="101">
        <v>0</v>
      </c>
      <c r="BJ41" s="101">
        <v>438.46499633789</v>
      </c>
      <c r="BK41" s="101">
        <v>0</v>
      </c>
      <c r="BL41" s="101">
        <v>625.58181762695301</v>
      </c>
      <c r="BM41" s="101">
        <v>0</v>
      </c>
      <c r="BN41" s="101">
        <v>432.13957214355503</v>
      </c>
      <c r="BO41" s="102">
        <v>0</v>
      </c>
    </row>
    <row r="42" spans="1:67" x14ac:dyDescent="0.2">
      <c r="A42" s="103" t="s">
        <v>4</v>
      </c>
      <c r="B42" s="104">
        <v>0.193</v>
      </c>
      <c r="C42" s="104">
        <v>0</v>
      </c>
      <c r="D42" s="104">
        <v>0</v>
      </c>
      <c r="E42" s="104">
        <v>790.80206298828205</v>
      </c>
      <c r="F42" s="104">
        <v>0</v>
      </c>
      <c r="G42" s="104">
        <v>2766.32641601562</v>
      </c>
      <c r="H42" s="104">
        <v>0</v>
      </c>
      <c r="I42" s="104">
        <v>1200.81298828125</v>
      </c>
      <c r="J42" s="104">
        <v>0</v>
      </c>
      <c r="K42" s="104">
        <v>1261.00170898438</v>
      </c>
      <c r="L42" s="104">
        <v>0</v>
      </c>
      <c r="M42" s="104">
        <v>0</v>
      </c>
      <c r="N42" s="104">
        <v>1.2332196831703199</v>
      </c>
      <c r="O42" s="104">
        <v>0.21477419883012799</v>
      </c>
      <c r="P42" s="104">
        <v>210.00761413574202</v>
      </c>
      <c r="Q42" s="104">
        <v>0</v>
      </c>
      <c r="R42" s="104">
        <v>86.200668334960895</v>
      </c>
      <c r="S42" s="104">
        <v>0</v>
      </c>
      <c r="T42" s="104">
        <v>151.63751983642601</v>
      </c>
      <c r="U42" s="104">
        <v>0</v>
      </c>
      <c r="V42" s="104">
        <v>93.70391082763669</v>
      </c>
      <c r="W42" s="104">
        <v>0</v>
      </c>
      <c r="X42" s="104">
        <v>204.215629577637</v>
      </c>
      <c r="Y42" s="104">
        <v>0</v>
      </c>
      <c r="Z42" s="104">
        <v>178.31802368164099</v>
      </c>
      <c r="AA42" s="104">
        <v>0</v>
      </c>
      <c r="AB42" s="104">
        <v>8.3138403892517001</v>
      </c>
      <c r="AC42" s="104">
        <v>0</v>
      </c>
      <c r="AD42" s="104">
        <v>121.92247009277301</v>
      </c>
      <c r="AE42" s="104">
        <v>0</v>
      </c>
      <c r="AF42" s="104">
        <v>40.384481430053697</v>
      </c>
      <c r="AG42" s="104">
        <v>0</v>
      </c>
      <c r="AH42" s="104">
        <v>126.460445404053</v>
      </c>
      <c r="AI42" s="104">
        <v>0</v>
      </c>
      <c r="AJ42" s="104">
        <v>205.63591003417901</v>
      </c>
      <c r="AK42" s="104">
        <v>0</v>
      </c>
      <c r="AL42" s="104">
        <v>143.82943725585901</v>
      </c>
      <c r="AM42" s="104">
        <v>0</v>
      </c>
      <c r="AN42" s="104">
        <v>0</v>
      </c>
      <c r="AO42" s="104">
        <v>0</v>
      </c>
      <c r="AP42" s="104">
        <v>0</v>
      </c>
      <c r="AQ42" s="104">
        <v>0</v>
      </c>
      <c r="AR42" s="104">
        <v>111.12832641601601</v>
      </c>
      <c r="AS42" s="104">
        <v>0</v>
      </c>
      <c r="AT42" s="104">
        <v>241.62098693847702</v>
      </c>
      <c r="AU42" s="104">
        <v>0</v>
      </c>
      <c r="AV42" s="104">
        <v>245.97882080078202</v>
      </c>
      <c r="AW42" s="104">
        <v>0</v>
      </c>
      <c r="AX42" s="104">
        <v>101.421920776367</v>
      </c>
      <c r="AY42" s="104">
        <v>0</v>
      </c>
      <c r="AZ42" s="104">
        <v>84.385482788086009</v>
      </c>
      <c r="BA42" s="104">
        <v>0</v>
      </c>
      <c r="BB42" s="104">
        <v>287.22932434082003</v>
      </c>
      <c r="BC42" s="105">
        <v>0</v>
      </c>
      <c r="BD42" s="105">
        <v>878.13552856445301</v>
      </c>
      <c r="BE42" s="105">
        <v>0</v>
      </c>
      <c r="BF42" s="105">
        <v>431.64767456054705</v>
      </c>
      <c r="BG42" s="105">
        <v>0</v>
      </c>
      <c r="BH42" s="105">
        <v>604.86654663086006</v>
      </c>
      <c r="BI42" s="105">
        <v>0</v>
      </c>
      <c r="BJ42" s="105">
        <v>424.684814453125</v>
      </c>
      <c r="BK42" s="105">
        <v>0</v>
      </c>
      <c r="BL42" s="105">
        <v>603.02365112304699</v>
      </c>
      <c r="BM42" s="105">
        <v>0</v>
      </c>
      <c r="BN42" s="105">
        <v>418.38014221191503</v>
      </c>
      <c r="BO42" s="106">
        <v>0</v>
      </c>
    </row>
    <row r="43" spans="1:67" x14ac:dyDescent="0.2">
      <c r="A43" s="103" t="s">
        <v>5</v>
      </c>
      <c r="B43" s="104">
        <v>9.9000000000000005E-2</v>
      </c>
      <c r="C43" s="104">
        <v>0</v>
      </c>
      <c r="D43" s="104">
        <v>0</v>
      </c>
      <c r="E43" s="104">
        <v>772.99664306640602</v>
      </c>
      <c r="F43" s="104">
        <v>0</v>
      </c>
      <c r="G43" s="104">
        <v>2622.8780517578202</v>
      </c>
      <c r="H43" s="104">
        <v>0</v>
      </c>
      <c r="I43" s="104">
        <v>1156.88818359375</v>
      </c>
      <c r="J43" s="104">
        <v>0</v>
      </c>
      <c r="K43" s="104">
        <v>1223.60681152344</v>
      </c>
      <c r="L43" s="104">
        <v>0</v>
      </c>
      <c r="M43" s="104">
        <v>0</v>
      </c>
      <c r="N43" s="104">
        <v>1.2470760345459</v>
      </c>
      <c r="O43" s="104">
        <v>0.26327160745859202</v>
      </c>
      <c r="P43" s="104">
        <v>198.54837036132901</v>
      </c>
      <c r="Q43" s="104">
        <v>0</v>
      </c>
      <c r="R43" s="104">
        <v>66.642360687255803</v>
      </c>
      <c r="S43" s="104">
        <v>0</v>
      </c>
      <c r="T43" s="104">
        <v>143.37910461425801</v>
      </c>
      <c r="U43" s="104">
        <v>0</v>
      </c>
      <c r="V43" s="104">
        <v>72.489759445190401</v>
      </c>
      <c r="W43" s="104">
        <v>0</v>
      </c>
      <c r="X43" s="104">
        <v>182.66893005371102</v>
      </c>
      <c r="Y43" s="104">
        <v>0</v>
      </c>
      <c r="Z43" s="104">
        <v>177.839973449707</v>
      </c>
      <c r="AA43" s="104">
        <v>0</v>
      </c>
      <c r="AB43" s="104">
        <v>8.2168457508087194</v>
      </c>
      <c r="AC43" s="104">
        <v>0</v>
      </c>
      <c r="AD43" s="104">
        <v>128.51118469238301</v>
      </c>
      <c r="AE43" s="104">
        <v>0</v>
      </c>
      <c r="AF43" s="104">
        <v>37.405351638793896</v>
      </c>
      <c r="AG43" s="104">
        <v>0</v>
      </c>
      <c r="AH43" s="104">
        <v>128.455757141113</v>
      </c>
      <c r="AI43" s="104">
        <v>0</v>
      </c>
      <c r="AJ43" s="104">
        <v>202.386589050293</v>
      </c>
      <c r="AK43" s="104">
        <v>0</v>
      </c>
      <c r="AL43" s="104">
        <v>141.13436889648401</v>
      </c>
      <c r="AM43" s="104">
        <v>0</v>
      </c>
      <c r="AN43" s="104">
        <v>0</v>
      </c>
      <c r="AO43" s="104">
        <v>0</v>
      </c>
      <c r="AP43" s="104">
        <v>0</v>
      </c>
      <c r="AQ43" s="104">
        <v>0</v>
      </c>
      <c r="AR43" s="104">
        <v>107.52566909790001</v>
      </c>
      <c r="AS43" s="104">
        <v>0</v>
      </c>
      <c r="AT43" s="104">
        <v>228.91467285156202</v>
      </c>
      <c r="AU43" s="104">
        <v>0</v>
      </c>
      <c r="AV43" s="104">
        <v>232.79445648193303</v>
      </c>
      <c r="AW43" s="104">
        <v>0</v>
      </c>
      <c r="AX43" s="104">
        <v>95.207324981689396</v>
      </c>
      <c r="AY43" s="104">
        <v>0</v>
      </c>
      <c r="AZ43" s="104">
        <v>83.332393646240192</v>
      </c>
      <c r="BA43" s="104">
        <v>0</v>
      </c>
      <c r="BB43" s="104">
        <v>281.13943481445301</v>
      </c>
      <c r="BC43" s="105">
        <v>0</v>
      </c>
      <c r="BD43" s="105">
        <v>821.57366943359409</v>
      </c>
      <c r="BE43" s="105">
        <v>0</v>
      </c>
      <c r="BF43" s="105">
        <v>441.89447021484403</v>
      </c>
      <c r="BG43" s="105">
        <v>0</v>
      </c>
      <c r="BH43" s="105">
        <v>581.31756591796898</v>
      </c>
      <c r="BI43" s="105">
        <v>0</v>
      </c>
      <c r="BJ43" s="105">
        <v>412.96231079101602</v>
      </c>
      <c r="BK43" s="105">
        <v>0</v>
      </c>
      <c r="BL43" s="105">
        <v>579.45388793945301</v>
      </c>
      <c r="BM43" s="105">
        <v>0</v>
      </c>
      <c r="BN43" s="105">
        <v>406.74078369140705</v>
      </c>
      <c r="BO43" s="106">
        <v>0</v>
      </c>
    </row>
    <row r="44" spans="1:67" x14ac:dyDescent="0.2">
      <c r="A44" s="103" t="s">
        <v>6</v>
      </c>
      <c r="B44" s="104">
        <v>0.191</v>
      </c>
      <c r="C44" s="104">
        <v>0</v>
      </c>
      <c r="D44" s="104">
        <v>0</v>
      </c>
      <c r="E44" s="104">
        <v>738.52880859375</v>
      </c>
      <c r="F44" s="104">
        <v>0</v>
      </c>
      <c r="G44" s="104">
        <v>2580.61596679687</v>
      </c>
      <c r="H44" s="104">
        <v>0</v>
      </c>
      <c r="I44" s="104">
        <v>1082.6005859375</v>
      </c>
      <c r="J44" s="104">
        <v>0</v>
      </c>
      <c r="K44" s="104">
        <v>1072.3468627929701</v>
      </c>
      <c r="L44" s="104">
        <v>0</v>
      </c>
      <c r="M44" s="104">
        <v>0</v>
      </c>
      <c r="N44" s="104">
        <v>1.1431530416011799</v>
      </c>
      <c r="O44" s="104">
        <v>0.23555880784988401</v>
      </c>
      <c r="P44" s="104">
        <v>190.66407012939501</v>
      </c>
      <c r="Q44" s="104">
        <v>0</v>
      </c>
      <c r="R44" s="104">
        <v>56.208488464355497</v>
      </c>
      <c r="S44" s="104">
        <v>0</v>
      </c>
      <c r="T44" s="104">
        <v>122.15802764892601</v>
      </c>
      <c r="U44" s="104">
        <v>0</v>
      </c>
      <c r="V44" s="104">
        <v>62.062818527221694</v>
      </c>
      <c r="W44" s="104">
        <v>0</v>
      </c>
      <c r="X44" s="104">
        <v>173.8701171875</v>
      </c>
      <c r="Y44" s="104">
        <v>0</v>
      </c>
      <c r="Z44" s="104">
        <v>177.985466003418</v>
      </c>
      <c r="AA44" s="104">
        <v>0</v>
      </c>
      <c r="AB44" s="104">
        <v>8.1544919013977104</v>
      </c>
      <c r="AC44" s="104">
        <v>0</v>
      </c>
      <c r="AD44" s="104">
        <v>99.835365295410099</v>
      </c>
      <c r="AE44" s="104">
        <v>0</v>
      </c>
      <c r="AF44" s="104">
        <v>43.114189147949197</v>
      </c>
      <c r="AG44" s="104">
        <v>0</v>
      </c>
      <c r="AH44" s="104">
        <v>126.28030776977501</v>
      </c>
      <c r="AI44" s="104">
        <v>0</v>
      </c>
      <c r="AJ44" s="104">
        <v>197.114219665527</v>
      </c>
      <c r="AK44" s="104">
        <v>0</v>
      </c>
      <c r="AL44" s="104">
        <v>136.72109985351599</v>
      </c>
      <c r="AM44" s="104">
        <v>0</v>
      </c>
      <c r="AN44" s="104">
        <v>0</v>
      </c>
      <c r="AO44" s="104">
        <v>0</v>
      </c>
      <c r="AP44" s="104">
        <v>0</v>
      </c>
      <c r="AQ44" s="104">
        <v>0</v>
      </c>
      <c r="AR44" s="104">
        <v>101.595127105713</v>
      </c>
      <c r="AS44" s="104">
        <v>0</v>
      </c>
      <c r="AT44" s="104">
        <v>213.38163757324202</v>
      </c>
      <c r="AU44" s="104">
        <v>0</v>
      </c>
      <c r="AV44" s="104">
        <v>226.85006713867202</v>
      </c>
      <c r="AW44" s="104">
        <v>0</v>
      </c>
      <c r="AX44" s="104">
        <v>86.89348602294919</v>
      </c>
      <c r="AY44" s="104">
        <v>0</v>
      </c>
      <c r="AZ44" s="104">
        <v>75.579738616943402</v>
      </c>
      <c r="BA44" s="104">
        <v>0</v>
      </c>
      <c r="BB44" s="104">
        <v>270.54621887207099</v>
      </c>
      <c r="BC44" s="105">
        <v>0</v>
      </c>
      <c r="BD44" s="105">
        <v>737.31985473632801</v>
      </c>
      <c r="BE44" s="105">
        <v>0</v>
      </c>
      <c r="BF44" s="105">
        <v>412.21406555175702</v>
      </c>
      <c r="BG44" s="105">
        <v>0</v>
      </c>
      <c r="BH44" s="105">
        <v>628.86581420898506</v>
      </c>
      <c r="BI44" s="105">
        <v>0</v>
      </c>
      <c r="BJ44" s="105">
        <v>342.95976257324304</v>
      </c>
      <c r="BK44" s="105">
        <v>0</v>
      </c>
      <c r="BL44" s="105">
        <v>626.89819335937602</v>
      </c>
      <c r="BM44" s="105">
        <v>0</v>
      </c>
      <c r="BN44" s="105">
        <v>337.29251098632801</v>
      </c>
      <c r="BO44" s="106">
        <v>0</v>
      </c>
    </row>
    <row r="45" spans="1:67" x14ac:dyDescent="0.2">
      <c r="A45" s="103" t="s">
        <v>7</v>
      </c>
      <c r="B45" s="104">
        <v>0.1</v>
      </c>
      <c r="C45" s="104">
        <v>0</v>
      </c>
      <c r="D45" s="104">
        <v>0</v>
      </c>
      <c r="E45" s="104">
        <v>717.15533447265602</v>
      </c>
      <c r="F45" s="104">
        <v>0</v>
      </c>
      <c r="G45" s="104">
        <v>2632.0579833984402</v>
      </c>
      <c r="H45" s="104">
        <v>0</v>
      </c>
      <c r="I45" s="104">
        <v>1201.5231323242201</v>
      </c>
      <c r="J45" s="104">
        <v>0</v>
      </c>
      <c r="K45" s="104">
        <v>1255.3726196289101</v>
      </c>
      <c r="L45" s="104">
        <v>0</v>
      </c>
      <c r="M45" s="104">
        <v>0</v>
      </c>
      <c r="N45" s="104">
        <v>1.5380604267120399</v>
      </c>
      <c r="O45" s="104">
        <v>0.14549220725893999</v>
      </c>
      <c r="P45" s="104">
        <v>195.936424255372</v>
      </c>
      <c r="Q45" s="104">
        <v>0</v>
      </c>
      <c r="R45" s="104">
        <v>77.852186203003001</v>
      </c>
      <c r="S45" s="104">
        <v>0</v>
      </c>
      <c r="T45" s="104">
        <v>121.51371002197301</v>
      </c>
      <c r="U45" s="104">
        <v>0</v>
      </c>
      <c r="V45" s="104">
        <v>54.885202407836999</v>
      </c>
      <c r="W45" s="104">
        <v>0</v>
      </c>
      <c r="X45" s="104">
        <v>194.92491149902401</v>
      </c>
      <c r="Y45" s="104">
        <v>0</v>
      </c>
      <c r="Z45" s="104">
        <v>175.31118011474601</v>
      </c>
      <c r="AA45" s="104">
        <v>0</v>
      </c>
      <c r="AB45" s="104">
        <v>10.025105953216599</v>
      </c>
      <c r="AC45" s="104">
        <v>0</v>
      </c>
      <c r="AD45" s="104">
        <v>121.82547760009801</v>
      </c>
      <c r="AE45" s="104">
        <v>0</v>
      </c>
      <c r="AF45" s="104">
        <v>46.127956390380895</v>
      </c>
      <c r="AG45" s="104">
        <v>0</v>
      </c>
      <c r="AH45" s="104">
        <v>82.875133514404297</v>
      </c>
      <c r="AI45" s="104">
        <v>0</v>
      </c>
      <c r="AJ45" s="104">
        <v>188.10756683349601</v>
      </c>
      <c r="AK45" s="104">
        <v>0</v>
      </c>
      <c r="AL45" s="104">
        <v>133.21543884277301</v>
      </c>
      <c r="AM45" s="104">
        <v>0</v>
      </c>
      <c r="AN45" s="104">
        <v>0</v>
      </c>
      <c r="AO45" s="104">
        <v>0</v>
      </c>
      <c r="AP45" s="104">
        <v>0</v>
      </c>
      <c r="AQ45" s="104">
        <v>0</v>
      </c>
      <c r="AR45" s="104">
        <v>96.198062896728501</v>
      </c>
      <c r="AS45" s="104">
        <v>0</v>
      </c>
      <c r="AT45" s="104">
        <v>226.57985687255902</v>
      </c>
      <c r="AU45" s="104">
        <v>0</v>
      </c>
      <c r="AV45" s="104">
        <v>224.21042633056601</v>
      </c>
      <c r="AW45" s="104">
        <v>0</v>
      </c>
      <c r="AX45" s="104">
        <v>95.657661437988295</v>
      </c>
      <c r="AY45" s="104">
        <v>0</v>
      </c>
      <c r="AZ45" s="104">
        <v>84.233058929443303</v>
      </c>
      <c r="BA45" s="104">
        <v>0</v>
      </c>
      <c r="BB45" s="104">
        <v>291.45555114746099</v>
      </c>
      <c r="BC45" s="105">
        <v>0</v>
      </c>
      <c r="BD45" s="105">
        <v>822.79998779296909</v>
      </c>
      <c r="BE45" s="105">
        <v>0</v>
      </c>
      <c r="BF45" s="105">
        <v>451.26832580566401</v>
      </c>
      <c r="BG45" s="105">
        <v>0</v>
      </c>
      <c r="BH45" s="105">
        <v>602.81576538085903</v>
      </c>
      <c r="BI45" s="105">
        <v>0</v>
      </c>
      <c r="BJ45" s="105">
        <v>447.35388183593801</v>
      </c>
      <c r="BK45" s="105">
        <v>0</v>
      </c>
      <c r="BL45" s="105">
        <v>600.88973999023403</v>
      </c>
      <c r="BM45" s="105">
        <v>0</v>
      </c>
      <c r="BN45" s="105">
        <v>441.25706481933599</v>
      </c>
      <c r="BO45" s="106">
        <v>0</v>
      </c>
    </row>
    <row r="46" spans="1:67" x14ac:dyDescent="0.2">
      <c r="A46" s="103" t="s">
        <v>8</v>
      </c>
      <c r="B46" s="104">
        <v>0.221</v>
      </c>
      <c r="C46" s="104">
        <v>0</v>
      </c>
      <c r="D46" s="104">
        <v>0</v>
      </c>
      <c r="E46" s="104">
        <v>722.92306518554699</v>
      </c>
      <c r="F46" s="104">
        <v>0</v>
      </c>
      <c r="G46" s="104">
        <v>2639.57495117187</v>
      </c>
      <c r="H46" s="104">
        <v>0</v>
      </c>
      <c r="I46" s="104">
        <v>1313.06713867188</v>
      </c>
      <c r="J46" s="104">
        <v>0</v>
      </c>
      <c r="K46" s="104">
        <v>1262.47399902344</v>
      </c>
      <c r="L46" s="104">
        <v>0</v>
      </c>
      <c r="M46" s="104">
        <v>0</v>
      </c>
      <c r="N46" s="104">
        <v>1.9052550792694098</v>
      </c>
      <c r="O46" s="104">
        <v>0.103923004120588</v>
      </c>
      <c r="P46" s="104">
        <v>195.707801818848</v>
      </c>
      <c r="Q46" s="104">
        <v>0</v>
      </c>
      <c r="R46" s="104">
        <v>118.105026245117</v>
      </c>
      <c r="S46" s="104">
        <v>0</v>
      </c>
      <c r="T46" s="104">
        <v>116.601608276367</v>
      </c>
      <c r="U46" s="104">
        <v>0</v>
      </c>
      <c r="V46" s="104">
        <v>56.686534881591797</v>
      </c>
      <c r="W46" s="104">
        <v>0</v>
      </c>
      <c r="X46" s="104">
        <v>218.77870941162101</v>
      </c>
      <c r="Y46" s="104">
        <v>0</v>
      </c>
      <c r="Z46" s="104">
        <v>176.27419281005902</v>
      </c>
      <c r="AA46" s="104">
        <v>0</v>
      </c>
      <c r="AB46" s="104">
        <v>12.477688789367699</v>
      </c>
      <c r="AC46" s="104">
        <v>0</v>
      </c>
      <c r="AD46" s="104">
        <v>130.54114151000999</v>
      </c>
      <c r="AE46" s="104">
        <v>0</v>
      </c>
      <c r="AF46" s="104">
        <v>53.866756439209006</v>
      </c>
      <c r="AG46" s="104">
        <v>0</v>
      </c>
      <c r="AH46" s="104">
        <v>83.450172424316392</v>
      </c>
      <c r="AI46" s="104">
        <v>0</v>
      </c>
      <c r="AJ46" s="104">
        <v>191.05204772949202</v>
      </c>
      <c r="AK46" s="104">
        <v>0</v>
      </c>
      <c r="AL46" s="104">
        <v>135.17611694335901</v>
      </c>
      <c r="AM46" s="104">
        <v>0</v>
      </c>
      <c r="AN46" s="104">
        <v>0</v>
      </c>
      <c r="AO46" s="104">
        <v>0</v>
      </c>
      <c r="AP46" s="104">
        <v>0</v>
      </c>
      <c r="AQ46" s="104">
        <v>0</v>
      </c>
      <c r="AR46" s="104">
        <v>100.77759933471701</v>
      </c>
      <c r="AS46" s="104">
        <v>0</v>
      </c>
      <c r="AT46" s="104">
        <v>237.61648559570401</v>
      </c>
      <c r="AU46" s="104">
        <v>0</v>
      </c>
      <c r="AV46" s="104">
        <v>235.50338745117202</v>
      </c>
      <c r="AW46" s="104">
        <v>0</v>
      </c>
      <c r="AX46" s="104">
        <v>109.26465225219701</v>
      </c>
      <c r="AY46" s="104">
        <v>0</v>
      </c>
      <c r="AZ46" s="104">
        <v>88.473117828369098</v>
      </c>
      <c r="BA46" s="104">
        <v>0</v>
      </c>
      <c r="BB46" s="104">
        <v>301.39056396484403</v>
      </c>
      <c r="BC46" s="105">
        <v>0</v>
      </c>
      <c r="BD46" s="105">
        <v>811.64562988281307</v>
      </c>
      <c r="BE46" s="105">
        <v>0</v>
      </c>
      <c r="BF46" s="105">
        <v>470.08531188964804</v>
      </c>
      <c r="BG46" s="105">
        <v>0</v>
      </c>
      <c r="BH46" s="105">
        <v>600.73037719726608</v>
      </c>
      <c r="BI46" s="105">
        <v>0</v>
      </c>
      <c r="BJ46" s="105">
        <v>439.98228454589901</v>
      </c>
      <c r="BK46" s="105">
        <v>0</v>
      </c>
      <c r="BL46" s="105">
        <v>598.79742431640602</v>
      </c>
      <c r="BM46" s="105">
        <v>0</v>
      </c>
      <c r="BN46" s="105">
        <v>434.14181518554705</v>
      </c>
      <c r="BO46" s="106">
        <v>0</v>
      </c>
    </row>
    <row r="47" spans="1:67" x14ac:dyDescent="0.2">
      <c r="A47" s="103" t="s">
        <v>9</v>
      </c>
      <c r="B47" s="104">
        <v>0.113</v>
      </c>
      <c r="C47" s="104">
        <v>0</v>
      </c>
      <c r="D47" s="104">
        <v>0</v>
      </c>
      <c r="E47" s="104">
        <v>695.07165527343807</v>
      </c>
      <c r="F47" s="104">
        <v>0</v>
      </c>
      <c r="G47" s="104">
        <v>2407.8441162109402</v>
      </c>
      <c r="H47" s="104">
        <v>0</v>
      </c>
      <c r="I47" s="104">
        <v>1182.6264038085901</v>
      </c>
      <c r="J47" s="104">
        <v>0</v>
      </c>
      <c r="K47" s="104">
        <v>1189.0004272460901</v>
      </c>
      <c r="L47" s="104">
        <v>0</v>
      </c>
      <c r="M47" s="104">
        <v>0</v>
      </c>
      <c r="N47" s="104">
        <v>1.3025016188621499</v>
      </c>
      <c r="O47" s="104">
        <v>0.22863060981035199</v>
      </c>
      <c r="P47" s="104">
        <v>242.16831970214801</v>
      </c>
      <c r="Q47" s="104">
        <v>0</v>
      </c>
      <c r="R47" s="104">
        <v>120.044929504395</v>
      </c>
      <c r="S47" s="104">
        <v>0</v>
      </c>
      <c r="T47" s="104">
        <v>119.539165496826</v>
      </c>
      <c r="U47" s="104">
        <v>0</v>
      </c>
      <c r="V47" s="104">
        <v>63.164400100708001</v>
      </c>
      <c r="W47" s="104">
        <v>0</v>
      </c>
      <c r="X47" s="104">
        <v>187.95513916015702</v>
      </c>
      <c r="Y47" s="104">
        <v>0</v>
      </c>
      <c r="Z47" s="104">
        <v>127.430389404297</v>
      </c>
      <c r="AA47" s="104">
        <v>0</v>
      </c>
      <c r="AB47" s="104">
        <v>11.757155895233199</v>
      </c>
      <c r="AC47" s="104">
        <v>0</v>
      </c>
      <c r="AD47" s="104">
        <v>244.60010528564501</v>
      </c>
      <c r="AE47" s="104">
        <v>0</v>
      </c>
      <c r="AF47" s="104">
        <v>51.6913032531738</v>
      </c>
      <c r="AG47" s="104">
        <v>0</v>
      </c>
      <c r="AH47" s="104">
        <v>80.59575653076179</v>
      </c>
      <c r="AI47" s="104">
        <v>0</v>
      </c>
      <c r="AJ47" s="104">
        <v>197.162727355957</v>
      </c>
      <c r="AK47" s="104">
        <v>0</v>
      </c>
      <c r="AL47" s="104">
        <v>138.32844543457</v>
      </c>
      <c r="AM47" s="104">
        <v>0</v>
      </c>
      <c r="AN47" s="104">
        <v>0</v>
      </c>
      <c r="AO47" s="104">
        <v>0</v>
      </c>
      <c r="AP47" s="104">
        <v>0</v>
      </c>
      <c r="AQ47" s="104">
        <v>0</v>
      </c>
      <c r="AR47" s="104">
        <v>109.624912261963</v>
      </c>
      <c r="AS47" s="104">
        <v>0</v>
      </c>
      <c r="AT47" s="104">
        <v>232.71131896972702</v>
      </c>
      <c r="AU47" s="104">
        <v>0</v>
      </c>
      <c r="AV47" s="104">
        <v>267.16525268554699</v>
      </c>
      <c r="AW47" s="104">
        <v>0</v>
      </c>
      <c r="AX47" s="104">
        <v>111.578666687012</v>
      </c>
      <c r="AY47" s="104">
        <v>0</v>
      </c>
      <c r="AZ47" s="104">
        <v>77.491924285888601</v>
      </c>
      <c r="BA47" s="104">
        <v>0</v>
      </c>
      <c r="BB47" s="104">
        <v>270.77485656738304</v>
      </c>
      <c r="BC47" s="105">
        <v>0</v>
      </c>
      <c r="BD47" s="105">
        <v>697.91226196289108</v>
      </c>
      <c r="BE47" s="105">
        <v>0</v>
      </c>
      <c r="BF47" s="105">
        <v>409.06173706054705</v>
      </c>
      <c r="BG47" s="105">
        <v>0</v>
      </c>
      <c r="BH47" s="105">
        <v>442.28939819336</v>
      </c>
      <c r="BI47" s="105">
        <v>0</v>
      </c>
      <c r="BJ47" s="105">
        <v>408.673736572265</v>
      </c>
      <c r="BK47" s="105">
        <v>0</v>
      </c>
      <c r="BL47" s="105">
        <v>440.68202209472702</v>
      </c>
      <c r="BM47" s="105">
        <v>0</v>
      </c>
      <c r="BN47" s="105">
        <v>403.21434020996099</v>
      </c>
      <c r="BO47" s="106">
        <v>0</v>
      </c>
    </row>
    <row r="48" spans="1:67" x14ac:dyDescent="0.2">
      <c r="A48" s="103" t="s">
        <v>10</v>
      </c>
      <c r="B48" s="104">
        <v>0.20400000000000001</v>
      </c>
      <c r="C48" s="104">
        <v>0</v>
      </c>
      <c r="D48" s="104">
        <v>0</v>
      </c>
      <c r="E48" s="104">
        <v>815.397216796875</v>
      </c>
      <c r="F48" s="104">
        <v>0</v>
      </c>
      <c r="G48" s="104">
        <v>2306.9002075195299</v>
      </c>
      <c r="H48" s="104">
        <v>0</v>
      </c>
      <c r="I48" s="104">
        <v>1399.09802246094</v>
      </c>
      <c r="J48" s="104">
        <v>0</v>
      </c>
      <c r="K48" s="104">
        <v>1739.16882324219</v>
      </c>
      <c r="L48" s="104">
        <v>0</v>
      </c>
      <c r="M48" s="104">
        <v>0</v>
      </c>
      <c r="N48" s="104">
        <v>1.3787118792533899</v>
      </c>
      <c r="O48" s="104">
        <v>0.19398960471153301</v>
      </c>
      <c r="P48" s="104">
        <v>229.37886047363301</v>
      </c>
      <c r="Q48" s="104">
        <v>0</v>
      </c>
      <c r="R48" s="104">
        <v>100.95080566406301</v>
      </c>
      <c r="S48" s="104">
        <v>0</v>
      </c>
      <c r="T48" s="104">
        <v>217.91961669921901</v>
      </c>
      <c r="U48" s="104">
        <v>0</v>
      </c>
      <c r="V48" s="104">
        <v>96.960166931152301</v>
      </c>
      <c r="W48" s="104">
        <v>0</v>
      </c>
      <c r="X48" s="104">
        <v>227.882362365722</v>
      </c>
      <c r="Y48" s="104">
        <v>0</v>
      </c>
      <c r="Z48" s="104">
        <v>126.92462539672901</v>
      </c>
      <c r="AA48" s="104">
        <v>0</v>
      </c>
      <c r="AB48" s="104">
        <v>12.387621879577599</v>
      </c>
      <c r="AC48" s="104">
        <v>0</v>
      </c>
      <c r="AD48" s="104">
        <v>298.08581542968801</v>
      </c>
      <c r="AE48" s="104">
        <v>0</v>
      </c>
      <c r="AF48" s="104">
        <v>69.8778266906738</v>
      </c>
      <c r="AG48" s="104">
        <v>0</v>
      </c>
      <c r="AH48" s="104">
        <v>80.609611511230497</v>
      </c>
      <c r="AI48" s="104">
        <v>0</v>
      </c>
      <c r="AJ48" s="104">
        <v>204.73524475097702</v>
      </c>
      <c r="AK48" s="104">
        <v>0</v>
      </c>
      <c r="AL48" s="104">
        <v>146.07417297363301</v>
      </c>
      <c r="AM48" s="104">
        <v>0</v>
      </c>
      <c r="AN48" s="104">
        <v>0</v>
      </c>
      <c r="AO48" s="104">
        <v>0</v>
      </c>
      <c r="AP48" s="104">
        <v>0</v>
      </c>
      <c r="AQ48" s="104">
        <v>0</v>
      </c>
      <c r="AR48" s="104">
        <v>116.71939086914101</v>
      </c>
      <c r="AS48" s="104">
        <v>0</v>
      </c>
      <c r="AT48" s="104">
        <v>251.27196502685501</v>
      </c>
      <c r="AU48" s="104">
        <v>0</v>
      </c>
      <c r="AV48" s="104">
        <v>285.23399353027401</v>
      </c>
      <c r="AW48" s="104">
        <v>0</v>
      </c>
      <c r="AX48" s="104">
        <v>126.40501022338901</v>
      </c>
      <c r="AY48" s="104">
        <v>0</v>
      </c>
      <c r="AZ48" s="104">
        <v>84.3854789733887</v>
      </c>
      <c r="BA48" s="104">
        <v>0</v>
      </c>
      <c r="BB48" s="104">
        <v>289.85510253906199</v>
      </c>
      <c r="BC48" s="105">
        <v>0</v>
      </c>
      <c r="BD48" s="105">
        <v>853.75521850585903</v>
      </c>
      <c r="BE48" s="105">
        <v>0</v>
      </c>
      <c r="BF48" s="105">
        <v>561.19808959960903</v>
      </c>
      <c r="BG48" s="105">
        <v>0</v>
      </c>
      <c r="BH48" s="105">
        <v>267.50473785400402</v>
      </c>
      <c r="BI48" s="105">
        <v>0.45726123452186601</v>
      </c>
      <c r="BJ48" s="105">
        <v>665.46749877929699</v>
      </c>
      <c r="BK48" s="105">
        <v>0</v>
      </c>
      <c r="BL48" s="105">
        <v>266.18840026855503</v>
      </c>
      <c r="BM48" s="105">
        <v>0.48497402667999301</v>
      </c>
      <c r="BN48" s="105">
        <v>659.12124633789108</v>
      </c>
      <c r="BO48" s="106">
        <v>0</v>
      </c>
    </row>
    <row r="49" spans="1:67" x14ac:dyDescent="0.2">
      <c r="A49" s="103" t="s">
        <v>11</v>
      </c>
      <c r="B49" s="104">
        <v>0.21400000000000002</v>
      </c>
      <c r="C49" s="104">
        <v>0</v>
      </c>
      <c r="D49" s="104">
        <v>0</v>
      </c>
      <c r="E49" s="104">
        <v>956.29946899414108</v>
      </c>
      <c r="F49" s="104">
        <v>0</v>
      </c>
      <c r="G49" s="104">
        <v>3068.0150146484402</v>
      </c>
      <c r="H49" s="104">
        <v>0</v>
      </c>
      <c r="I49" s="104">
        <v>1935.06359863282</v>
      </c>
      <c r="J49" s="104">
        <v>0</v>
      </c>
      <c r="K49" s="104">
        <v>1806.18188476563</v>
      </c>
      <c r="L49" s="104">
        <v>0</v>
      </c>
      <c r="M49" s="104">
        <v>0</v>
      </c>
      <c r="N49" s="104">
        <v>1.55191689729691</v>
      </c>
      <c r="O49" s="104">
        <v>0.21477421373128899</v>
      </c>
      <c r="P49" s="104">
        <v>464.47344970703102</v>
      </c>
      <c r="Q49" s="104">
        <v>0</v>
      </c>
      <c r="R49" s="104">
        <v>219.08355712890602</v>
      </c>
      <c r="S49" s="104">
        <v>0</v>
      </c>
      <c r="T49" s="104">
        <v>343.19532775878901</v>
      </c>
      <c r="U49" s="104">
        <v>0</v>
      </c>
      <c r="V49" s="104">
        <v>111.786510467529</v>
      </c>
      <c r="W49" s="104">
        <v>0</v>
      </c>
      <c r="X49" s="104">
        <v>322.77098083496099</v>
      </c>
      <c r="Y49" s="104">
        <v>0</v>
      </c>
      <c r="Z49" s="104">
        <v>126.169452667236</v>
      </c>
      <c r="AA49" s="104">
        <v>0</v>
      </c>
      <c r="AB49" s="104">
        <v>13.780190467834499</v>
      </c>
      <c r="AC49" s="104">
        <v>0</v>
      </c>
      <c r="AD49" s="104">
        <v>322.02275085449202</v>
      </c>
      <c r="AE49" s="104">
        <v>0</v>
      </c>
      <c r="AF49" s="104">
        <v>76.494258880615291</v>
      </c>
      <c r="AG49" s="104">
        <v>0</v>
      </c>
      <c r="AH49" s="104">
        <v>107.193111419678</v>
      </c>
      <c r="AI49" s="104">
        <v>0</v>
      </c>
      <c r="AJ49" s="104">
        <v>216.15292358398401</v>
      </c>
      <c r="AK49" s="104">
        <v>0</v>
      </c>
      <c r="AL49" s="104">
        <v>147.55681610107402</v>
      </c>
      <c r="AM49" s="104">
        <v>0</v>
      </c>
      <c r="AN49" s="104">
        <v>0</v>
      </c>
      <c r="AO49" s="104">
        <v>0</v>
      </c>
      <c r="AP49" s="104">
        <v>0</v>
      </c>
      <c r="AQ49" s="104">
        <v>0</v>
      </c>
      <c r="AR49" s="104">
        <v>120.48140335083001</v>
      </c>
      <c r="AS49" s="104">
        <v>0</v>
      </c>
      <c r="AT49" s="104">
        <v>303.32353210449202</v>
      </c>
      <c r="AU49" s="104">
        <v>0</v>
      </c>
      <c r="AV49" s="104">
        <v>281.29187011718801</v>
      </c>
      <c r="AW49" s="104">
        <v>0</v>
      </c>
      <c r="AX49" s="104">
        <v>150.61907196044902</v>
      </c>
      <c r="AY49" s="104">
        <v>0</v>
      </c>
      <c r="AZ49" s="104">
        <v>136.98437881469701</v>
      </c>
      <c r="BA49" s="104">
        <v>0</v>
      </c>
      <c r="BB49" s="104">
        <v>405.58377075195301</v>
      </c>
      <c r="BC49" s="105">
        <v>0</v>
      </c>
      <c r="BD49" s="105">
        <v>968.95037841796909</v>
      </c>
      <c r="BE49" s="105">
        <v>0</v>
      </c>
      <c r="BF49" s="105">
        <v>683.73712158203205</v>
      </c>
      <c r="BG49" s="105">
        <v>0</v>
      </c>
      <c r="BH49" s="105">
        <v>455.63308715820403</v>
      </c>
      <c r="BI49" s="105">
        <v>0</v>
      </c>
      <c r="BJ49" s="105">
        <v>655.49783325195301</v>
      </c>
      <c r="BK49" s="105">
        <v>0</v>
      </c>
      <c r="BL49" s="105">
        <v>453.78324890136702</v>
      </c>
      <c r="BM49" s="105">
        <v>0</v>
      </c>
      <c r="BN49" s="105">
        <v>649.0615234375</v>
      </c>
      <c r="BO49" s="106">
        <v>0</v>
      </c>
    </row>
    <row r="50" spans="1:67" x14ac:dyDescent="0.2">
      <c r="A50" s="103" t="s">
        <v>12</v>
      </c>
      <c r="B50" s="104">
        <v>0.218</v>
      </c>
      <c r="C50" s="104">
        <v>0</v>
      </c>
      <c r="D50" s="104">
        <v>0</v>
      </c>
      <c r="E50" s="104">
        <v>1005.47235107422</v>
      </c>
      <c r="F50" s="104">
        <v>0</v>
      </c>
      <c r="G50" s="104">
        <v>3080.93603515625</v>
      </c>
      <c r="H50" s="104">
        <v>0</v>
      </c>
      <c r="I50" s="104">
        <v>2175.21240234375</v>
      </c>
      <c r="J50" s="104">
        <v>0</v>
      </c>
      <c r="K50" s="104">
        <v>1926.94030761719</v>
      </c>
      <c r="L50" s="104">
        <v>0</v>
      </c>
      <c r="M50" s="104">
        <v>0</v>
      </c>
      <c r="N50" s="104">
        <v>1.80826032161713</v>
      </c>
      <c r="O50" s="104">
        <v>0.13856400549411801</v>
      </c>
      <c r="P50" s="104">
        <v>548.85896301269497</v>
      </c>
      <c r="Q50" s="104">
        <v>0</v>
      </c>
      <c r="R50" s="104">
        <v>298.97955322265602</v>
      </c>
      <c r="S50" s="104">
        <v>0</v>
      </c>
      <c r="T50" s="104">
        <v>368.20613098144503</v>
      </c>
      <c r="U50" s="104">
        <v>0</v>
      </c>
      <c r="V50" s="104">
        <v>125.615203857422</v>
      </c>
      <c r="W50" s="104">
        <v>0</v>
      </c>
      <c r="X50" s="104">
        <v>361.11166381836</v>
      </c>
      <c r="Y50" s="104">
        <v>0</v>
      </c>
      <c r="Z50" s="104">
        <v>128.635898590088</v>
      </c>
      <c r="AA50" s="104">
        <v>0</v>
      </c>
      <c r="AB50" s="104">
        <v>13.274431228637699</v>
      </c>
      <c r="AC50" s="104">
        <v>0</v>
      </c>
      <c r="AD50" s="104">
        <v>394.838134765625</v>
      </c>
      <c r="AE50" s="104">
        <v>0</v>
      </c>
      <c r="AF50" s="104">
        <v>73.078655242919893</v>
      </c>
      <c r="AG50" s="104">
        <v>0</v>
      </c>
      <c r="AH50" s="104">
        <v>152.69060516357402</v>
      </c>
      <c r="AI50" s="104">
        <v>0</v>
      </c>
      <c r="AJ50" s="104">
        <v>226.80155944824202</v>
      </c>
      <c r="AK50" s="104">
        <v>0</v>
      </c>
      <c r="AL50" s="104">
        <v>155.01155853271501</v>
      </c>
      <c r="AM50" s="104">
        <v>0</v>
      </c>
      <c r="AN50" s="104">
        <v>0</v>
      </c>
      <c r="AO50" s="104">
        <v>0</v>
      </c>
      <c r="AP50" s="104">
        <v>0</v>
      </c>
      <c r="AQ50" s="104">
        <v>0</v>
      </c>
      <c r="AR50" s="104">
        <v>122.407440185547</v>
      </c>
      <c r="AS50" s="104">
        <v>0</v>
      </c>
      <c r="AT50" s="104">
        <v>320.79646301269503</v>
      </c>
      <c r="AU50" s="104">
        <v>0</v>
      </c>
      <c r="AV50" s="104">
        <v>307.023193359375</v>
      </c>
      <c r="AW50" s="104">
        <v>0</v>
      </c>
      <c r="AX50" s="104">
        <v>158.83592224121099</v>
      </c>
      <c r="AY50" s="104">
        <v>0</v>
      </c>
      <c r="AZ50" s="104">
        <v>155.912223815918</v>
      </c>
      <c r="BA50" s="104">
        <v>0</v>
      </c>
      <c r="BB50" s="104">
        <v>478.36451721191401</v>
      </c>
      <c r="BC50" s="105">
        <v>0</v>
      </c>
      <c r="BD50" s="105">
        <v>1027.26501464844</v>
      </c>
      <c r="BE50" s="105">
        <v>0</v>
      </c>
      <c r="BF50" s="105">
        <v>712.79403686523506</v>
      </c>
      <c r="BG50" s="105">
        <v>0</v>
      </c>
      <c r="BH50" s="105">
        <v>333.41270446777304</v>
      </c>
      <c r="BI50" s="105">
        <v>0</v>
      </c>
      <c r="BJ50" s="105">
        <v>685.88491821289108</v>
      </c>
      <c r="BK50" s="105">
        <v>0</v>
      </c>
      <c r="BL50" s="105">
        <v>331.90928649902401</v>
      </c>
      <c r="BM50" s="105">
        <v>0</v>
      </c>
      <c r="BN50" s="105">
        <v>679.63565063476506</v>
      </c>
      <c r="BO50" s="106">
        <v>0</v>
      </c>
    </row>
    <row r="51" spans="1:67" x14ac:dyDescent="0.2">
      <c r="A51" s="103" t="s">
        <v>13</v>
      </c>
      <c r="B51" s="104">
        <v>0.21400000000000002</v>
      </c>
      <c r="C51" s="104">
        <v>0</v>
      </c>
      <c r="D51" s="104">
        <v>0</v>
      </c>
      <c r="E51" s="104">
        <v>1055.1128540039101</v>
      </c>
      <c r="F51" s="104">
        <v>0</v>
      </c>
      <c r="G51" s="104">
        <v>2930.3515625</v>
      </c>
      <c r="H51" s="104">
        <v>0</v>
      </c>
      <c r="I51" s="104">
        <v>2174.7274169921902</v>
      </c>
      <c r="J51" s="104">
        <v>0</v>
      </c>
      <c r="K51" s="104">
        <v>1940.53686523438</v>
      </c>
      <c r="L51" s="104">
        <v>0</v>
      </c>
      <c r="M51" s="104">
        <v>0</v>
      </c>
      <c r="N51" s="104">
        <v>1.59348601102829</v>
      </c>
      <c r="O51" s="104">
        <v>0.15242040157318101</v>
      </c>
      <c r="P51" s="104">
        <v>507.71238708496105</v>
      </c>
      <c r="Q51" s="104">
        <v>0</v>
      </c>
      <c r="R51" s="104">
        <v>311.117767333985</v>
      </c>
      <c r="S51" s="104">
        <v>0</v>
      </c>
      <c r="T51" s="104">
        <v>396.597900390625</v>
      </c>
      <c r="U51" s="104">
        <v>0</v>
      </c>
      <c r="V51" s="104">
        <v>140.83644866943402</v>
      </c>
      <c r="W51" s="104">
        <v>0</v>
      </c>
      <c r="X51" s="104">
        <v>388.15934753417901</v>
      </c>
      <c r="Y51" s="104">
        <v>0</v>
      </c>
      <c r="Z51" s="104">
        <v>129.23864746093801</v>
      </c>
      <c r="AA51" s="104">
        <v>0</v>
      </c>
      <c r="AB51" s="104">
        <v>13.752477645873999</v>
      </c>
      <c r="AC51" s="104">
        <v>0</v>
      </c>
      <c r="AD51" s="104">
        <v>440.85523986816401</v>
      </c>
      <c r="AE51" s="104">
        <v>0</v>
      </c>
      <c r="AF51" s="104">
        <v>84.129135131836009</v>
      </c>
      <c r="AG51" s="104">
        <v>0</v>
      </c>
      <c r="AH51" s="104">
        <v>161.572563171387</v>
      </c>
      <c r="AI51" s="104">
        <v>0</v>
      </c>
      <c r="AJ51" s="104">
        <v>238.39244842529303</v>
      </c>
      <c r="AK51" s="104">
        <v>0</v>
      </c>
      <c r="AL51" s="104">
        <v>164.50318908691401</v>
      </c>
      <c r="AM51" s="104">
        <v>0</v>
      </c>
      <c r="AN51" s="104">
        <v>0</v>
      </c>
      <c r="AO51" s="104">
        <v>0</v>
      </c>
      <c r="AP51" s="104">
        <v>0</v>
      </c>
      <c r="AQ51" s="104">
        <v>0</v>
      </c>
      <c r="AR51" s="104">
        <v>123.76536560058601</v>
      </c>
      <c r="AS51" s="104">
        <v>0</v>
      </c>
      <c r="AT51" s="104">
        <v>328.16807556152401</v>
      </c>
      <c r="AU51" s="104">
        <v>0</v>
      </c>
      <c r="AV51" s="104">
        <v>321.73176574707003</v>
      </c>
      <c r="AW51" s="104">
        <v>0</v>
      </c>
      <c r="AX51" s="104">
        <v>161.468635559082</v>
      </c>
      <c r="AY51" s="104">
        <v>0</v>
      </c>
      <c r="AZ51" s="104">
        <v>158.08074188232402</v>
      </c>
      <c r="BA51" s="104">
        <v>0</v>
      </c>
      <c r="BB51" s="104">
        <v>471.45018005371099</v>
      </c>
      <c r="BC51" s="105">
        <v>0</v>
      </c>
      <c r="BD51" s="105">
        <v>999.98175048828205</v>
      </c>
      <c r="BE51" s="105">
        <v>0</v>
      </c>
      <c r="BF51" s="105">
        <v>674.855224609375</v>
      </c>
      <c r="BG51" s="105">
        <v>0</v>
      </c>
      <c r="BH51" s="105">
        <v>256.22563171386702</v>
      </c>
      <c r="BI51" s="105">
        <v>0</v>
      </c>
      <c r="BJ51" s="105">
        <v>678.85275268554699</v>
      </c>
      <c r="BK51" s="105">
        <v>0</v>
      </c>
      <c r="BL51" s="105">
        <v>254.85385131836</v>
      </c>
      <c r="BM51" s="105">
        <v>0</v>
      </c>
      <c r="BN51" s="105">
        <v>672.51345825195301</v>
      </c>
      <c r="BO51" s="106">
        <v>0</v>
      </c>
    </row>
    <row r="52" spans="1:67" x14ac:dyDescent="0.2">
      <c r="A52" s="103" t="s">
        <v>14</v>
      </c>
      <c r="B52" s="104">
        <v>0.219</v>
      </c>
      <c r="C52" s="104">
        <v>0</v>
      </c>
      <c r="D52" s="104">
        <v>0</v>
      </c>
      <c r="E52" s="104">
        <v>1022.0307922363301</v>
      </c>
      <c r="F52" s="104">
        <v>0</v>
      </c>
      <c r="G52" s="104">
        <v>2617.5433349609302</v>
      </c>
      <c r="H52" s="104">
        <v>0</v>
      </c>
      <c r="I52" s="104">
        <v>1967.3143920898401</v>
      </c>
      <c r="J52" s="104">
        <v>0</v>
      </c>
      <c r="K52" s="104">
        <v>1505.58447265625</v>
      </c>
      <c r="L52" s="104">
        <v>0</v>
      </c>
      <c r="M52" s="104">
        <v>0</v>
      </c>
      <c r="N52" s="104">
        <v>1.61427074670792</v>
      </c>
      <c r="O52" s="104">
        <v>0.12470760568976401</v>
      </c>
      <c r="P52" s="104">
        <v>454.82943725586</v>
      </c>
      <c r="Q52" s="104">
        <v>0</v>
      </c>
      <c r="R52" s="104">
        <v>271.50923156738202</v>
      </c>
      <c r="S52" s="104">
        <v>0</v>
      </c>
      <c r="T52" s="104">
        <v>354.61991882324202</v>
      </c>
      <c r="U52" s="104">
        <v>0</v>
      </c>
      <c r="V52" s="104">
        <v>141.25907897949202</v>
      </c>
      <c r="W52" s="104">
        <v>0</v>
      </c>
      <c r="X52" s="104">
        <v>384.17562866210903</v>
      </c>
      <c r="Y52" s="104">
        <v>0</v>
      </c>
      <c r="Z52" s="104">
        <v>125.171794891358</v>
      </c>
      <c r="AA52" s="104">
        <v>0</v>
      </c>
      <c r="AB52" s="104">
        <v>13.3922109603882</v>
      </c>
      <c r="AC52" s="104">
        <v>0</v>
      </c>
      <c r="AD52" s="104">
        <v>451.35145568847702</v>
      </c>
      <c r="AE52" s="104">
        <v>0</v>
      </c>
      <c r="AF52" s="104">
        <v>91.195896148681697</v>
      </c>
      <c r="AG52" s="104">
        <v>0</v>
      </c>
      <c r="AH52" s="104">
        <v>171.722373962402</v>
      </c>
      <c r="AI52" s="104">
        <v>0</v>
      </c>
      <c r="AJ52" s="104">
        <v>250.55836486816401</v>
      </c>
      <c r="AK52" s="104">
        <v>0</v>
      </c>
      <c r="AL52" s="104">
        <v>164.38540649414099</v>
      </c>
      <c r="AM52" s="104">
        <v>0</v>
      </c>
      <c r="AN52" s="104">
        <v>0</v>
      </c>
      <c r="AO52" s="104">
        <v>0</v>
      </c>
      <c r="AP52" s="104">
        <v>0</v>
      </c>
      <c r="AQ52" s="104">
        <v>0</v>
      </c>
      <c r="AR52" s="104">
        <v>124.652183532715</v>
      </c>
      <c r="AS52" s="104">
        <v>0</v>
      </c>
      <c r="AT52" s="104">
        <v>326.47758483886804</v>
      </c>
      <c r="AU52" s="104">
        <v>0</v>
      </c>
      <c r="AV52" s="104">
        <v>318.23303222656301</v>
      </c>
      <c r="AW52" s="104">
        <v>0</v>
      </c>
      <c r="AX52" s="104">
        <v>170.00417327880902</v>
      </c>
      <c r="AY52" s="104">
        <v>0</v>
      </c>
      <c r="AZ52" s="104">
        <v>153.07858276367202</v>
      </c>
      <c r="BA52" s="104">
        <v>0</v>
      </c>
      <c r="BB52" s="104">
        <v>455.48760986328102</v>
      </c>
      <c r="BC52" s="105">
        <v>0</v>
      </c>
      <c r="BD52" s="105">
        <v>873.72918701171909</v>
      </c>
      <c r="BE52" s="105">
        <v>0</v>
      </c>
      <c r="BF52" s="105">
        <v>527.52702331542901</v>
      </c>
      <c r="BG52" s="105">
        <v>0</v>
      </c>
      <c r="BH52" s="105">
        <v>184.69888305664102</v>
      </c>
      <c r="BI52" s="105">
        <v>0</v>
      </c>
      <c r="BJ52" s="105">
        <v>453.21516418457003</v>
      </c>
      <c r="BK52" s="105">
        <v>0</v>
      </c>
      <c r="BL52" s="105">
        <v>183.528022766113</v>
      </c>
      <c r="BM52" s="105">
        <v>0</v>
      </c>
      <c r="BN52" s="105">
        <v>448.15756225585903</v>
      </c>
      <c r="BO52" s="106">
        <v>0</v>
      </c>
    </row>
    <row r="53" spans="1:67" x14ac:dyDescent="0.2">
      <c r="A53" s="103" t="s">
        <v>15</v>
      </c>
      <c r="B53" s="104">
        <v>0.21100000000000002</v>
      </c>
      <c r="C53" s="104">
        <v>0</v>
      </c>
      <c r="D53" s="104">
        <v>0</v>
      </c>
      <c r="E53" s="104">
        <v>1072.9183959960901</v>
      </c>
      <c r="F53" s="104">
        <v>0</v>
      </c>
      <c r="G53" s="104">
        <v>2679.7586669921902</v>
      </c>
      <c r="H53" s="104">
        <v>0</v>
      </c>
      <c r="I53" s="104">
        <v>1965.66906738281</v>
      </c>
      <c r="J53" s="104">
        <v>0</v>
      </c>
      <c r="K53" s="104">
        <v>2080.9542236328102</v>
      </c>
      <c r="L53" s="104">
        <v>0</v>
      </c>
      <c r="M53" s="104">
        <v>0</v>
      </c>
      <c r="N53" s="104">
        <v>1.3094298839569098</v>
      </c>
      <c r="O53" s="104">
        <v>0.15934860706329401</v>
      </c>
      <c r="P53" s="104">
        <v>419.74502563476602</v>
      </c>
      <c r="Q53" s="104">
        <v>0</v>
      </c>
      <c r="R53" s="104">
        <v>251.54908752441401</v>
      </c>
      <c r="S53" s="104">
        <v>0</v>
      </c>
      <c r="T53" s="104">
        <v>399.00889587402304</v>
      </c>
      <c r="U53" s="104">
        <v>0</v>
      </c>
      <c r="V53" s="104">
        <v>132.370197296143</v>
      </c>
      <c r="W53" s="104">
        <v>0</v>
      </c>
      <c r="X53" s="104">
        <v>422.91813659667901</v>
      </c>
      <c r="Y53" s="104">
        <v>0</v>
      </c>
      <c r="Z53" s="104">
        <v>135.092979431152</v>
      </c>
      <c r="AA53" s="104">
        <v>0</v>
      </c>
      <c r="AB53" s="104">
        <v>13.1012268066406</v>
      </c>
      <c r="AC53" s="104">
        <v>0</v>
      </c>
      <c r="AD53" s="104">
        <v>453.05578613281301</v>
      </c>
      <c r="AE53" s="104">
        <v>0</v>
      </c>
      <c r="AF53" s="104">
        <v>84.967449188232493</v>
      </c>
      <c r="AG53" s="104">
        <v>0</v>
      </c>
      <c r="AH53" s="104">
        <v>150.99319458007801</v>
      </c>
      <c r="AI53" s="104">
        <v>0</v>
      </c>
      <c r="AJ53" s="104">
        <v>243.15904235839901</v>
      </c>
      <c r="AK53" s="104">
        <v>0</v>
      </c>
      <c r="AL53" s="104">
        <v>161.03908538818402</v>
      </c>
      <c r="AM53" s="104">
        <v>0</v>
      </c>
      <c r="AN53" s="104">
        <v>0</v>
      </c>
      <c r="AO53" s="104">
        <v>0</v>
      </c>
      <c r="AP53" s="104">
        <v>0</v>
      </c>
      <c r="AQ53" s="104">
        <v>0</v>
      </c>
      <c r="AR53" s="104">
        <v>131.725868225098</v>
      </c>
      <c r="AS53" s="104">
        <v>0</v>
      </c>
      <c r="AT53" s="104">
        <v>318.33694458007801</v>
      </c>
      <c r="AU53" s="104">
        <v>0</v>
      </c>
      <c r="AV53" s="104">
        <v>305.38813781738304</v>
      </c>
      <c r="AW53" s="104">
        <v>0</v>
      </c>
      <c r="AX53" s="104">
        <v>167.57237243652301</v>
      </c>
      <c r="AY53" s="104">
        <v>0</v>
      </c>
      <c r="AZ53" s="104">
        <v>159.98600006103501</v>
      </c>
      <c r="BA53" s="104">
        <v>0</v>
      </c>
      <c r="BB53" s="104">
        <v>386.295654296875</v>
      </c>
      <c r="BC53" s="105">
        <v>0</v>
      </c>
      <c r="BD53" s="105">
        <v>911.26620483398403</v>
      </c>
      <c r="BE53" s="105">
        <v>0</v>
      </c>
      <c r="BF53" s="105">
        <v>566.81686401367108</v>
      </c>
      <c r="BG53" s="105">
        <v>0</v>
      </c>
      <c r="BH53" s="105">
        <v>225.893966674805</v>
      </c>
      <c r="BI53" s="105">
        <v>0</v>
      </c>
      <c r="BJ53" s="105">
        <v>759.01898193359409</v>
      </c>
      <c r="BK53" s="105">
        <v>0</v>
      </c>
      <c r="BL53" s="105">
        <v>224.50833129882801</v>
      </c>
      <c r="BM53" s="105">
        <v>0</v>
      </c>
      <c r="BN53" s="105">
        <v>752.56188964843807</v>
      </c>
      <c r="BO53" s="106">
        <v>0</v>
      </c>
    </row>
    <row r="54" spans="1:67" x14ac:dyDescent="0.2">
      <c r="A54" s="103" t="s">
        <v>16</v>
      </c>
      <c r="B54" s="104">
        <v>0.23800000000000002</v>
      </c>
      <c r="C54" s="104">
        <v>0</v>
      </c>
      <c r="D54" s="104">
        <v>0</v>
      </c>
      <c r="E54" s="104">
        <v>1026.7246398925799</v>
      </c>
      <c r="F54" s="104">
        <v>0</v>
      </c>
      <c r="G54" s="104">
        <v>2706.74389648438</v>
      </c>
      <c r="H54" s="104">
        <v>0</v>
      </c>
      <c r="I54" s="104">
        <v>1969.86059570312</v>
      </c>
      <c r="J54" s="104">
        <v>0</v>
      </c>
      <c r="K54" s="104">
        <v>2025.2688598632801</v>
      </c>
      <c r="L54" s="104">
        <v>0</v>
      </c>
      <c r="M54" s="104">
        <v>0</v>
      </c>
      <c r="N54" s="104">
        <v>1.52420401573181</v>
      </c>
      <c r="O54" s="104">
        <v>0.13163580372929601</v>
      </c>
      <c r="P54" s="104">
        <v>524.59638977050804</v>
      </c>
      <c r="Q54" s="104">
        <v>0</v>
      </c>
      <c r="R54" s="104">
        <v>257.90225982666101</v>
      </c>
      <c r="S54" s="104">
        <v>0</v>
      </c>
      <c r="T54" s="104">
        <v>406.38050842285202</v>
      </c>
      <c r="U54" s="104">
        <v>0</v>
      </c>
      <c r="V54" s="104">
        <v>119.663871765137</v>
      </c>
      <c r="W54" s="104">
        <v>0</v>
      </c>
      <c r="X54" s="104">
        <v>376.26364135742205</v>
      </c>
      <c r="Y54" s="104">
        <v>0</v>
      </c>
      <c r="Z54" s="104">
        <v>124.915451049805</v>
      </c>
      <c r="AA54" s="104">
        <v>0</v>
      </c>
      <c r="AB54" s="104">
        <v>17.223505020141598</v>
      </c>
      <c r="AC54" s="104">
        <v>0</v>
      </c>
      <c r="AD54" s="104">
        <v>412.13787841796801</v>
      </c>
      <c r="AE54" s="104">
        <v>0</v>
      </c>
      <c r="AF54" s="104">
        <v>76.321052551269602</v>
      </c>
      <c r="AG54" s="104">
        <v>0</v>
      </c>
      <c r="AH54" s="104">
        <v>139.159832000732</v>
      </c>
      <c r="AI54" s="104">
        <v>0</v>
      </c>
      <c r="AJ54" s="104">
        <v>227.18954467773401</v>
      </c>
      <c r="AK54" s="104">
        <v>0</v>
      </c>
      <c r="AL54" s="104">
        <v>147.82008361816401</v>
      </c>
      <c r="AM54" s="104">
        <v>0</v>
      </c>
      <c r="AN54" s="104">
        <v>0</v>
      </c>
      <c r="AO54" s="104">
        <v>0</v>
      </c>
      <c r="AP54" s="104">
        <v>0</v>
      </c>
      <c r="AQ54" s="104">
        <v>0</v>
      </c>
      <c r="AR54" s="104">
        <v>117.39141845703101</v>
      </c>
      <c r="AS54" s="104">
        <v>0</v>
      </c>
      <c r="AT54" s="104">
        <v>298.46687316894503</v>
      </c>
      <c r="AU54" s="104">
        <v>0</v>
      </c>
      <c r="AV54" s="104">
        <v>286.404876708985</v>
      </c>
      <c r="AW54" s="104">
        <v>0</v>
      </c>
      <c r="AX54" s="104">
        <v>152.78760528564501</v>
      </c>
      <c r="AY54" s="104">
        <v>0</v>
      </c>
      <c r="AZ54" s="104">
        <v>145.31208038330101</v>
      </c>
      <c r="BA54" s="104">
        <v>0</v>
      </c>
      <c r="BB54" s="104">
        <v>439.13011169433599</v>
      </c>
      <c r="BC54" s="105">
        <v>0</v>
      </c>
      <c r="BD54" s="105">
        <v>845.38592529296909</v>
      </c>
      <c r="BE54" s="105">
        <v>0</v>
      </c>
      <c r="BF54" s="105">
        <v>585.20431518554699</v>
      </c>
      <c r="BG54" s="105">
        <v>0</v>
      </c>
      <c r="BH54" s="105">
        <v>255.69215393066401</v>
      </c>
      <c r="BI54" s="105">
        <v>0</v>
      </c>
      <c r="BJ54" s="105">
        <v>747.86459350585903</v>
      </c>
      <c r="BK54" s="105">
        <v>0</v>
      </c>
      <c r="BL54" s="105">
        <v>254.112533569335</v>
      </c>
      <c r="BM54" s="105">
        <v>0</v>
      </c>
      <c r="BN54" s="105">
        <v>741.74005126953102</v>
      </c>
      <c r="BO54" s="106">
        <v>0</v>
      </c>
    </row>
    <row r="55" spans="1:67" x14ac:dyDescent="0.2">
      <c r="A55" s="103" t="s">
        <v>17</v>
      </c>
      <c r="B55" s="104">
        <v>0.20400000000000001</v>
      </c>
      <c r="C55" s="104">
        <v>0</v>
      </c>
      <c r="D55" s="104">
        <v>0</v>
      </c>
      <c r="E55" s="104">
        <v>1089.3728637695301</v>
      </c>
      <c r="F55" s="104">
        <v>0</v>
      </c>
      <c r="G55" s="104">
        <v>2468.55224609375</v>
      </c>
      <c r="H55" s="104">
        <v>0</v>
      </c>
      <c r="I55" s="104">
        <v>1930.14465332031</v>
      </c>
      <c r="J55" s="104">
        <v>0</v>
      </c>
      <c r="K55" s="104">
        <v>1840.19934082031</v>
      </c>
      <c r="L55" s="104">
        <v>0</v>
      </c>
      <c r="M55" s="104">
        <v>0</v>
      </c>
      <c r="N55" s="104">
        <v>1.6211988329887399</v>
      </c>
      <c r="O55" s="104">
        <v>0.13856400549411801</v>
      </c>
      <c r="P55" s="104">
        <v>499.50245666503901</v>
      </c>
      <c r="Q55" s="104">
        <v>0</v>
      </c>
      <c r="R55" s="104">
        <v>277.64070129394599</v>
      </c>
      <c r="S55" s="104">
        <v>0</v>
      </c>
      <c r="T55" s="104">
        <v>458.47364807128901</v>
      </c>
      <c r="U55" s="104">
        <v>0</v>
      </c>
      <c r="V55" s="104">
        <v>137.15065002441401</v>
      </c>
      <c r="W55" s="104">
        <v>0</v>
      </c>
      <c r="X55" s="104">
        <v>452.86872863769503</v>
      </c>
      <c r="Y55" s="104">
        <v>0</v>
      </c>
      <c r="Z55" s="104">
        <v>131.46952819824202</v>
      </c>
      <c r="AA55" s="104">
        <v>0</v>
      </c>
      <c r="AB55" s="104">
        <v>21.588272094726598</v>
      </c>
      <c r="AC55" s="104">
        <v>0</v>
      </c>
      <c r="AD55" s="104">
        <v>442.37942504882801</v>
      </c>
      <c r="AE55" s="104">
        <v>0</v>
      </c>
      <c r="AF55" s="104">
        <v>47.090978622436594</v>
      </c>
      <c r="AG55" s="104">
        <v>0</v>
      </c>
      <c r="AH55" s="104">
        <v>160.16613769531301</v>
      </c>
      <c r="AI55" s="104">
        <v>0</v>
      </c>
      <c r="AJ55" s="104">
        <v>234.228591918945</v>
      </c>
      <c r="AK55" s="104">
        <v>0</v>
      </c>
      <c r="AL55" s="104">
        <v>146.26817321777301</v>
      </c>
      <c r="AM55" s="104">
        <v>0</v>
      </c>
      <c r="AN55" s="104">
        <v>0</v>
      </c>
      <c r="AO55" s="104">
        <v>0</v>
      </c>
      <c r="AP55" s="104">
        <v>0</v>
      </c>
      <c r="AQ55" s="104">
        <v>0</v>
      </c>
      <c r="AR55" s="104">
        <v>116.06120681762701</v>
      </c>
      <c r="AS55" s="104">
        <v>0</v>
      </c>
      <c r="AT55" s="104">
        <v>298.03732299804699</v>
      </c>
      <c r="AU55" s="104">
        <v>0</v>
      </c>
      <c r="AV55" s="104">
        <v>291.01904296875</v>
      </c>
      <c r="AW55" s="104">
        <v>0</v>
      </c>
      <c r="AX55" s="104">
        <v>151.824577331543</v>
      </c>
      <c r="AY55" s="104">
        <v>0</v>
      </c>
      <c r="AZ55" s="104">
        <v>158.33709716796901</v>
      </c>
      <c r="BA55" s="104">
        <v>0</v>
      </c>
      <c r="BB55" s="104">
        <v>443.34939575195301</v>
      </c>
      <c r="BC55" s="105">
        <v>0</v>
      </c>
      <c r="BD55" s="105">
        <v>472.72494506836</v>
      </c>
      <c r="BE55" s="105">
        <v>0</v>
      </c>
      <c r="BF55" s="105">
        <v>439.87837219238202</v>
      </c>
      <c r="BG55" s="105">
        <v>0</v>
      </c>
      <c r="BH55" s="105">
        <v>309.44807434082003</v>
      </c>
      <c r="BI55" s="105">
        <v>0</v>
      </c>
      <c r="BJ55" s="105">
        <v>659.93185424804699</v>
      </c>
      <c r="BK55" s="105">
        <v>0</v>
      </c>
      <c r="BL55" s="105">
        <v>307.61901855468699</v>
      </c>
      <c r="BM55" s="105">
        <v>0</v>
      </c>
      <c r="BN55" s="105">
        <v>654.46554565429699</v>
      </c>
      <c r="BO55" s="106">
        <v>0</v>
      </c>
    </row>
    <row r="56" spans="1:67" x14ac:dyDescent="0.2">
      <c r="A56" s="103" t="s">
        <v>18</v>
      </c>
      <c r="B56" s="104">
        <v>0.21200000000000002</v>
      </c>
      <c r="C56" s="104">
        <v>0</v>
      </c>
      <c r="D56" s="104">
        <v>0</v>
      </c>
      <c r="E56" s="104">
        <v>1101.1854858398401</v>
      </c>
      <c r="F56" s="104">
        <v>0</v>
      </c>
      <c r="G56" s="104">
        <v>2773.2373046875</v>
      </c>
      <c r="H56" s="104">
        <v>0</v>
      </c>
      <c r="I56" s="104">
        <v>1983.42248535156</v>
      </c>
      <c r="J56" s="104">
        <v>0</v>
      </c>
      <c r="K56" s="104">
        <v>2021.66613769532</v>
      </c>
      <c r="L56" s="104">
        <v>0</v>
      </c>
      <c r="M56" s="104">
        <v>0</v>
      </c>
      <c r="N56" s="104">
        <v>1.73205006122589</v>
      </c>
      <c r="O56" s="104">
        <v>0.20784600824117599</v>
      </c>
      <c r="P56" s="104">
        <v>521.36091613769497</v>
      </c>
      <c r="Q56" s="104">
        <v>0</v>
      </c>
      <c r="R56" s="104">
        <v>259.64815521240303</v>
      </c>
      <c r="S56" s="104">
        <v>0</v>
      </c>
      <c r="T56" s="104">
        <v>458.09951782226602</v>
      </c>
      <c r="U56" s="104">
        <v>0</v>
      </c>
      <c r="V56" s="104">
        <v>123.04483795166</v>
      </c>
      <c r="W56" s="104">
        <v>0</v>
      </c>
      <c r="X56" s="104">
        <v>421.51863098144503</v>
      </c>
      <c r="Y56" s="104">
        <v>0</v>
      </c>
      <c r="Z56" s="104">
        <v>131.282470703125</v>
      </c>
      <c r="AA56" s="104">
        <v>0</v>
      </c>
      <c r="AB56" s="104">
        <v>19.3712482452393</v>
      </c>
      <c r="AC56" s="104">
        <v>0</v>
      </c>
      <c r="AD56" s="104">
        <v>401.85639953613304</v>
      </c>
      <c r="AE56" s="104">
        <v>0</v>
      </c>
      <c r="AF56" s="104">
        <v>44.333555221557596</v>
      </c>
      <c r="AG56" s="104">
        <v>0</v>
      </c>
      <c r="AH56" s="104">
        <v>166.14516830444302</v>
      </c>
      <c r="AI56" s="104">
        <v>0</v>
      </c>
      <c r="AJ56" s="104">
        <v>230.02318572998101</v>
      </c>
      <c r="AK56" s="104">
        <v>0</v>
      </c>
      <c r="AL56" s="104">
        <v>152.94695281982402</v>
      </c>
      <c r="AM56" s="104">
        <v>0</v>
      </c>
      <c r="AN56" s="104">
        <v>0</v>
      </c>
      <c r="AO56" s="104">
        <v>0</v>
      </c>
      <c r="AP56" s="104">
        <v>0</v>
      </c>
      <c r="AQ56" s="104">
        <v>0</v>
      </c>
      <c r="AR56" s="104">
        <v>126.23181533813501</v>
      </c>
      <c r="AS56" s="104">
        <v>0</v>
      </c>
      <c r="AT56" s="104">
        <v>306.510498046875</v>
      </c>
      <c r="AU56" s="104">
        <v>0</v>
      </c>
      <c r="AV56" s="104">
        <v>305.27728271484403</v>
      </c>
      <c r="AW56" s="104">
        <v>0</v>
      </c>
      <c r="AX56" s="104">
        <v>168.043495178223</v>
      </c>
      <c r="AY56" s="104">
        <v>0</v>
      </c>
      <c r="AZ56" s="104">
        <v>139.99813842773401</v>
      </c>
      <c r="BA56" s="104">
        <v>0</v>
      </c>
      <c r="BB56" s="104">
        <v>425.31529235839901</v>
      </c>
      <c r="BC56" s="105">
        <v>0</v>
      </c>
      <c r="BD56" s="105">
        <v>704.00216674804699</v>
      </c>
      <c r="BE56" s="105">
        <v>0</v>
      </c>
      <c r="BF56" s="105">
        <v>558.46144104003906</v>
      </c>
      <c r="BG56" s="105">
        <v>0</v>
      </c>
      <c r="BH56" s="105">
        <v>356.33119201660202</v>
      </c>
      <c r="BI56" s="105">
        <v>0</v>
      </c>
      <c r="BJ56" s="105">
        <v>744.87158203125</v>
      </c>
      <c r="BK56" s="105">
        <v>0</v>
      </c>
      <c r="BL56" s="105">
        <v>354.34280395507801</v>
      </c>
      <c r="BM56" s="105">
        <v>0</v>
      </c>
      <c r="BN56" s="105">
        <v>738.44219970703102</v>
      </c>
      <c r="BO56" s="106">
        <v>0</v>
      </c>
    </row>
    <row r="57" spans="1:67" x14ac:dyDescent="0.2">
      <c r="A57" s="103" t="s">
        <v>19</v>
      </c>
      <c r="B57" s="104">
        <v>0.217</v>
      </c>
      <c r="C57" s="104">
        <v>0</v>
      </c>
      <c r="D57" s="104">
        <v>0</v>
      </c>
      <c r="E57" s="104">
        <v>1077.59497070313</v>
      </c>
      <c r="F57" s="104">
        <v>0</v>
      </c>
      <c r="G57" s="104">
        <v>2869.46997070313</v>
      </c>
      <c r="H57" s="104">
        <v>0</v>
      </c>
      <c r="I57" s="104">
        <v>2105.87841796875</v>
      </c>
      <c r="J57" s="104">
        <v>0</v>
      </c>
      <c r="K57" s="104">
        <v>1669.2805786132801</v>
      </c>
      <c r="L57" s="104">
        <v>0</v>
      </c>
      <c r="M57" s="104">
        <v>0</v>
      </c>
      <c r="N57" s="104">
        <v>1.60041427612305</v>
      </c>
      <c r="O57" s="104">
        <v>0.13856400549411801</v>
      </c>
      <c r="P57" s="104">
        <v>508.47448730468801</v>
      </c>
      <c r="Q57" s="104">
        <v>0</v>
      </c>
      <c r="R57" s="104">
        <v>305.96318054199304</v>
      </c>
      <c r="S57" s="104">
        <v>0</v>
      </c>
      <c r="T57" s="104">
        <v>411.63900756836</v>
      </c>
      <c r="U57" s="104">
        <v>0</v>
      </c>
      <c r="V57" s="104">
        <v>113.08208084106501</v>
      </c>
      <c r="W57" s="104">
        <v>0</v>
      </c>
      <c r="X57" s="104">
        <v>396.06442260742205</v>
      </c>
      <c r="Y57" s="104">
        <v>0</v>
      </c>
      <c r="Z57" s="104">
        <v>132.41868591308599</v>
      </c>
      <c r="AA57" s="104">
        <v>0</v>
      </c>
      <c r="AB57" s="104">
        <v>14.909486770629899</v>
      </c>
      <c r="AC57" s="104">
        <v>0</v>
      </c>
      <c r="AD57" s="104">
        <v>387.67437744140705</v>
      </c>
      <c r="AE57" s="104">
        <v>0</v>
      </c>
      <c r="AF57" s="104">
        <v>44.409763336181598</v>
      </c>
      <c r="AG57" s="104">
        <v>0</v>
      </c>
      <c r="AH57" s="104">
        <v>172.76853179931601</v>
      </c>
      <c r="AI57" s="104">
        <v>0</v>
      </c>
      <c r="AJ57" s="104">
        <v>244.99501800537101</v>
      </c>
      <c r="AK57" s="104">
        <v>0</v>
      </c>
      <c r="AL57" s="104">
        <v>160.006782531738</v>
      </c>
      <c r="AM57" s="104">
        <v>0</v>
      </c>
      <c r="AN57" s="104">
        <v>0</v>
      </c>
      <c r="AO57" s="104">
        <v>0</v>
      </c>
      <c r="AP57" s="104">
        <v>0</v>
      </c>
      <c r="AQ57" s="104">
        <v>0</v>
      </c>
      <c r="AR57" s="104">
        <v>125.69834136962901</v>
      </c>
      <c r="AS57" s="104">
        <v>0</v>
      </c>
      <c r="AT57" s="104">
        <v>314.62342834472599</v>
      </c>
      <c r="AU57" s="104">
        <v>0</v>
      </c>
      <c r="AV57" s="104">
        <v>303.65609741210903</v>
      </c>
      <c r="AW57" s="104">
        <v>0</v>
      </c>
      <c r="AX57" s="104">
        <v>178.74756622314501</v>
      </c>
      <c r="AY57" s="104">
        <v>0</v>
      </c>
      <c r="AZ57" s="104">
        <v>129.10701751709001</v>
      </c>
      <c r="BA57" s="104">
        <v>0</v>
      </c>
      <c r="BB57" s="104">
        <v>413.80754089355401</v>
      </c>
      <c r="BC57" s="105">
        <v>0</v>
      </c>
      <c r="BD57" s="105">
        <v>881.12850952148403</v>
      </c>
      <c r="BE57" s="105">
        <v>0</v>
      </c>
      <c r="BF57" s="105">
        <v>676.91287231445301</v>
      </c>
      <c r="BG57" s="105">
        <v>0</v>
      </c>
      <c r="BH57" s="105">
        <v>333.21871948242199</v>
      </c>
      <c r="BI57" s="105">
        <v>0</v>
      </c>
      <c r="BJ57" s="105">
        <v>563.60910034179699</v>
      </c>
      <c r="BK57" s="105">
        <v>0</v>
      </c>
      <c r="BL57" s="105">
        <v>331.29269409179699</v>
      </c>
      <c r="BM57" s="105">
        <v>0</v>
      </c>
      <c r="BN57" s="105">
        <v>557.94876098632801</v>
      </c>
      <c r="BO57" s="106">
        <v>0</v>
      </c>
    </row>
    <row r="58" spans="1:67" x14ac:dyDescent="0.2">
      <c r="A58" s="103" t="s">
        <v>20</v>
      </c>
      <c r="B58" s="104">
        <v>0.154</v>
      </c>
      <c r="C58" s="104">
        <v>0</v>
      </c>
      <c r="D58" s="104">
        <v>0</v>
      </c>
      <c r="E58" s="104">
        <v>1063.11499023438</v>
      </c>
      <c r="F58" s="104">
        <v>0</v>
      </c>
      <c r="G58" s="104">
        <v>2610.52856445313</v>
      </c>
      <c r="H58" s="104">
        <v>0</v>
      </c>
      <c r="I58" s="104">
        <v>1886.46228027344</v>
      </c>
      <c r="J58" s="104">
        <v>0</v>
      </c>
      <c r="K58" s="104">
        <v>1499.712890625</v>
      </c>
      <c r="L58" s="104">
        <v>0</v>
      </c>
      <c r="M58" s="104">
        <v>0</v>
      </c>
      <c r="N58" s="104">
        <v>1.2470760345459</v>
      </c>
      <c r="O58" s="104">
        <v>0.22863060235977101</v>
      </c>
      <c r="P58" s="104">
        <v>420.19532775878901</v>
      </c>
      <c r="Q58" s="104">
        <v>0</v>
      </c>
      <c r="R58" s="104">
        <v>229.41349029541001</v>
      </c>
      <c r="S58" s="104">
        <v>0</v>
      </c>
      <c r="T58" s="104">
        <v>381.70919799804705</v>
      </c>
      <c r="U58" s="104">
        <v>0</v>
      </c>
      <c r="V58" s="104">
        <v>124.548252105713</v>
      </c>
      <c r="W58" s="104">
        <v>0</v>
      </c>
      <c r="X58" s="104">
        <v>343.68029785156301</v>
      </c>
      <c r="Y58" s="104">
        <v>0</v>
      </c>
      <c r="Z58" s="104">
        <v>130.686637878418</v>
      </c>
      <c r="AA58" s="104">
        <v>0</v>
      </c>
      <c r="AB58" s="104">
        <v>12.436119556427</v>
      </c>
      <c r="AC58" s="104">
        <v>0</v>
      </c>
      <c r="AD58" s="104">
        <v>384.43888854980401</v>
      </c>
      <c r="AE58" s="104">
        <v>0</v>
      </c>
      <c r="AF58" s="104">
        <v>36.490831375122099</v>
      </c>
      <c r="AG58" s="104">
        <v>0</v>
      </c>
      <c r="AH58" s="104">
        <v>151.91464996337902</v>
      </c>
      <c r="AI58" s="104">
        <v>0</v>
      </c>
      <c r="AJ58" s="104">
        <v>255.25568389892601</v>
      </c>
      <c r="AK58" s="104">
        <v>0</v>
      </c>
      <c r="AL58" s="104">
        <v>158.6904296875</v>
      </c>
      <c r="AM58" s="104">
        <v>0</v>
      </c>
      <c r="AN58" s="104">
        <v>0</v>
      </c>
      <c r="AO58" s="104">
        <v>0</v>
      </c>
      <c r="AP58" s="104">
        <v>0</v>
      </c>
      <c r="AQ58" s="104">
        <v>0</v>
      </c>
      <c r="AR58" s="104">
        <v>133.956748962402</v>
      </c>
      <c r="AS58" s="104">
        <v>0</v>
      </c>
      <c r="AT58" s="104">
        <v>300.70468139648403</v>
      </c>
      <c r="AU58" s="104">
        <v>0</v>
      </c>
      <c r="AV58" s="104">
        <v>313.41792297363304</v>
      </c>
      <c r="AW58" s="104">
        <v>0</v>
      </c>
      <c r="AX58" s="104">
        <v>167.32296752929702</v>
      </c>
      <c r="AY58" s="104">
        <v>0</v>
      </c>
      <c r="AZ58" s="104">
        <v>116.87873840332</v>
      </c>
      <c r="BA58" s="104">
        <v>0</v>
      </c>
      <c r="BB58" s="104">
        <v>349.77018737793003</v>
      </c>
      <c r="BC58" s="105">
        <v>0</v>
      </c>
      <c r="BD58" s="105">
        <v>947.56994628906307</v>
      </c>
      <c r="BE58" s="105">
        <v>0</v>
      </c>
      <c r="BF58" s="105">
        <v>666.30578613281307</v>
      </c>
      <c r="BG58" s="105">
        <v>0</v>
      </c>
      <c r="BH58" s="105">
        <v>206.70285034179602</v>
      </c>
      <c r="BI58" s="105">
        <v>0</v>
      </c>
      <c r="BJ58" s="105">
        <v>500.94352722167901</v>
      </c>
      <c r="BK58" s="105">
        <v>0</v>
      </c>
      <c r="BL58" s="105">
        <v>205.095512390137</v>
      </c>
      <c r="BM58" s="105">
        <v>0</v>
      </c>
      <c r="BN58" s="105">
        <v>495.67807006835903</v>
      </c>
      <c r="BO58" s="106">
        <v>0</v>
      </c>
    </row>
    <row r="59" spans="1:67" x14ac:dyDescent="0.2">
      <c r="A59" s="103" t="s">
        <v>21</v>
      </c>
      <c r="B59" s="104">
        <v>0.16900000000000001</v>
      </c>
      <c r="C59" s="104">
        <v>0</v>
      </c>
      <c r="D59" s="104">
        <v>0</v>
      </c>
      <c r="E59" s="104">
        <v>1036.23364257813</v>
      </c>
      <c r="F59" s="104">
        <v>0</v>
      </c>
      <c r="G59" s="104">
        <v>2711.8533935546902</v>
      </c>
      <c r="H59" s="104">
        <v>0</v>
      </c>
      <c r="I59" s="104">
        <v>1749.0241088867201</v>
      </c>
      <c r="J59" s="104">
        <v>0</v>
      </c>
      <c r="K59" s="104">
        <v>1424.36865234375</v>
      </c>
      <c r="L59" s="104">
        <v>0</v>
      </c>
      <c r="M59" s="104">
        <v>0</v>
      </c>
      <c r="N59" s="104">
        <v>1.2332196831703199</v>
      </c>
      <c r="O59" s="104">
        <v>0.20784600824117699</v>
      </c>
      <c r="P59" s="104">
        <v>360.26641845703199</v>
      </c>
      <c r="Q59" s="104">
        <v>0</v>
      </c>
      <c r="R59" s="104">
        <v>251.569877624512</v>
      </c>
      <c r="S59" s="104">
        <v>0</v>
      </c>
      <c r="T59" s="104">
        <v>369.50172424316401</v>
      </c>
      <c r="U59" s="104">
        <v>0</v>
      </c>
      <c r="V59" s="104">
        <v>125.573635101318</v>
      </c>
      <c r="W59" s="104">
        <v>0</v>
      </c>
      <c r="X59" s="104">
        <v>292.17605590820403</v>
      </c>
      <c r="Y59" s="104">
        <v>0</v>
      </c>
      <c r="Z59" s="104">
        <v>130.41644287109401</v>
      </c>
      <c r="AA59" s="104">
        <v>0</v>
      </c>
      <c r="AB59" s="104">
        <v>14.0711750984192</v>
      </c>
      <c r="AC59" s="104">
        <v>0</v>
      </c>
      <c r="AD59" s="104">
        <v>385.88690185546903</v>
      </c>
      <c r="AE59" s="104">
        <v>0</v>
      </c>
      <c r="AF59" s="104">
        <v>33.1514377593994</v>
      </c>
      <c r="AG59" s="104">
        <v>0</v>
      </c>
      <c r="AH59" s="104">
        <v>99.890789031982493</v>
      </c>
      <c r="AI59" s="104">
        <v>0</v>
      </c>
      <c r="AJ59" s="104">
        <v>230.76450347900402</v>
      </c>
      <c r="AK59" s="104">
        <v>0</v>
      </c>
      <c r="AL59" s="104">
        <v>158.73199462890599</v>
      </c>
      <c r="AM59" s="104">
        <v>0</v>
      </c>
      <c r="AN59" s="104">
        <v>0</v>
      </c>
      <c r="AO59" s="104">
        <v>0</v>
      </c>
      <c r="AP59" s="104">
        <v>0</v>
      </c>
      <c r="AQ59" s="104">
        <v>0</v>
      </c>
      <c r="AR59" s="104">
        <v>143.71858978271501</v>
      </c>
      <c r="AS59" s="104">
        <v>0</v>
      </c>
      <c r="AT59" s="104">
        <v>311.72050476074304</v>
      </c>
      <c r="AU59" s="104">
        <v>0</v>
      </c>
      <c r="AV59" s="104">
        <v>307.16175842285202</v>
      </c>
      <c r="AW59" s="104">
        <v>0</v>
      </c>
      <c r="AX59" s="104">
        <v>171.53530883789099</v>
      </c>
      <c r="AY59" s="104">
        <v>0</v>
      </c>
      <c r="AZ59" s="104">
        <v>111.40545654296901</v>
      </c>
      <c r="BA59" s="104">
        <v>0</v>
      </c>
      <c r="BB59" s="104">
        <v>373.79718017578102</v>
      </c>
      <c r="BC59" s="105">
        <v>0</v>
      </c>
      <c r="BD59" s="105">
        <v>938.39703369140602</v>
      </c>
      <c r="BE59" s="105">
        <v>0</v>
      </c>
      <c r="BF59" s="105">
        <v>540.71830749511707</v>
      </c>
      <c r="BG59" s="105">
        <v>0</v>
      </c>
      <c r="BH59" s="105">
        <v>293.416206359863</v>
      </c>
      <c r="BI59" s="105">
        <v>0</v>
      </c>
      <c r="BJ59" s="105">
        <v>485.25804138183605</v>
      </c>
      <c r="BK59" s="105">
        <v>0</v>
      </c>
      <c r="BL59" s="105">
        <v>291.78115844726602</v>
      </c>
      <c r="BM59" s="105">
        <v>0</v>
      </c>
      <c r="BN59" s="105">
        <v>479.73628234863304</v>
      </c>
      <c r="BO59" s="106">
        <v>0</v>
      </c>
    </row>
    <row r="60" spans="1:67" x14ac:dyDescent="0.2">
      <c r="A60" s="103" t="s">
        <v>22</v>
      </c>
      <c r="B60" s="104">
        <v>0.20800000000000002</v>
      </c>
      <c r="C60" s="104">
        <v>0</v>
      </c>
      <c r="D60" s="104">
        <v>0</v>
      </c>
      <c r="E60" s="104">
        <v>1045.55200195313</v>
      </c>
      <c r="F60" s="104">
        <v>0</v>
      </c>
      <c r="G60" s="104">
        <v>2709.2900390625</v>
      </c>
      <c r="H60" s="104">
        <v>0</v>
      </c>
      <c r="I60" s="104">
        <v>1746.53002929688</v>
      </c>
      <c r="J60" s="104">
        <v>0</v>
      </c>
      <c r="K60" s="104">
        <v>1294.3090209960901</v>
      </c>
      <c r="L60" s="104">
        <v>0</v>
      </c>
      <c r="M60" s="104">
        <v>0</v>
      </c>
      <c r="N60" s="104">
        <v>1.4272092580795299</v>
      </c>
      <c r="O60" s="104">
        <v>0.14549220353365</v>
      </c>
      <c r="P60" s="104">
        <v>310.98612976074202</v>
      </c>
      <c r="Q60" s="104">
        <v>0</v>
      </c>
      <c r="R60" s="104">
        <v>173.39899444580101</v>
      </c>
      <c r="S60" s="104">
        <v>0</v>
      </c>
      <c r="T60" s="104">
        <v>358.81842041015602</v>
      </c>
      <c r="U60" s="104">
        <v>0</v>
      </c>
      <c r="V60" s="104">
        <v>124.94316482544001</v>
      </c>
      <c r="W60" s="104">
        <v>0</v>
      </c>
      <c r="X60" s="104">
        <v>316.14071655273403</v>
      </c>
      <c r="Y60" s="104">
        <v>0</v>
      </c>
      <c r="Z60" s="104">
        <v>148.99787139892601</v>
      </c>
      <c r="AA60" s="104">
        <v>0</v>
      </c>
      <c r="AB60" s="104">
        <v>14.4383697509766</v>
      </c>
      <c r="AC60" s="104">
        <v>0</v>
      </c>
      <c r="AD60" s="104">
        <v>332.96237182617199</v>
      </c>
      <c r="AE60" s="104">
        <v>0</v>
      </c>
      <c r="AF60" s="104">
        <v>63.8433647155762</v>
      </c>
      <c r="AG60" s="104">
        <v>0</v>
      </c>
      <c r="AH60" s="104">
        <v>100.93695068359401</v>
      </c>
      <c r="AI60" s="104">
        <v>0</v>
      </c>
      <c r="AJ60" s="104">
        <v>238.57257843017601</v>
      </c>
      <c r="AK60" s="104">
        <v>0</v>
      </c>
      <c r="AL60" s="104">
        <v>158.15695953369101</v>
      </c>
      <c r="AM60" s="104">
        <v>0</v>
      </c>
      <c r="AN60" s="104">
        <v>0</v>
      </c>
      <c r="AO60" s="104">
        <v>0</v>
      </c>
      <c r="AP60" s="104">
        <v>0</v>
      </c>
      <c r="AQ60" s="104">
        <v>0</v>
      </c>
      <c r="AR60" s="104">
        <v>137.86425018310601</v>
      </c>
      <c r="AS60" s="104">
        <v>0</v>
      </c>
      <c r="AT60" s="104">
        <v>318.24687194824202</v>
      </c>
      <c r="AU60" s="104">
        <v>0</v>
      </c>
      <c r="AV60" s="104">
        <v>305.09022521972702</v>
      </c>
      <c r="AW60" s="104">
        <v>0</v>
      </c>
      <c r="AX60" s="104">
        <v>166.02738952636702</v>
      </c>
      <c r="AY60" s="104">
        <v>0</v>
      </c>
      <c r="AZ60" s="104">
        <v>100.11249542236301</v>
      </c>
      <c r="BA60" s="104">
        <v>0</v>
      </c>
      <c r="BB60" s="104">
        <v>347.18597412109403</v>
      </c>
      <c r="BC60" s="105">
        <v>0</v>
      </c>
      <c r="BD60" s="105">
        <v>971.07730102539108</v>
      </c>
      <c r="BE60" s="105">
        <v>0</v>
      </c>
      <c r="BF60" s="105">
        <v>639.96478271484398</v>
      </c>
      <c r="BG60" s="105">
        <v>0</v>
      </c>
      <c r="BH60" s="105">
        <v>327.780082702637</v>
      </c>
      <c r="BI60" s="105">
        <v>0</v>
      </c>
      <c r="BJ60" s="105">
        <v>400.61624145507801</v>
      </c>
      <c r="BK60" s="105">
        <v>0</v>
      </c>
      <c r="BL60" s="105">
        <v>325.97874450683599</v>
      </c>
      <c r="BM60" s="105">
        <v>0</v>
      </c>
      <c r="BN60" s="105">
        <v>395.23997497558599</v>
      </c>
      <c r="BO60" s="106">
        <v>0</v>
      </c>
    </row>
    <row r="61" spans="1:67" x14ac:dyDescent="0.2">
      <c r="A61" s="103" t="s">
        <v>23</v>
      </c>
      <c r="B61" s="104">
        <v>0.10300000000000001</v>
      </c>
      <c r="C61" s="104">
        <v>0</v>
      </c>
      <c r="D61" s="104">
        <v>0</v>
      </c>
      <c r="E61" s="104">
        <v>1028.2315063476601</v>
      </c>
      <c r="F61" s="104">
        <v>0</v>
      </c>
      <c r="G61" s="104">
        <v>2808.9002685546902</v>
      </c>
      <c r="H61" s="104">
        <v>0</v>
      </c>
      <c r="I61" s="104">
        <v>1680.97192382813</v>
      </c>
      <c r="J61" s="104">
        <v>0</v>
      </c>
      <c r="K61" s="104">
        <v>1400.0853881835901</v>
      </c>
      <c r="L61" s="104">
        <v>0</v>
      </c>
      <c r="M61" s="104">
        <v>0</v>
      </c>
      <c r="N61" s="104">
        <v>1.07387098670006</v>
      </c>
      <c r="O61" s="104">
        <v>0.23555880784988401</v>
      </c>
      <c r="P61" s="104">
        <v>355.52751159668003</v>
      </c>
      <c r="Q61" s="104">
        <v>0</v>
      </c>
      <c r="R61" s="104">
        <v>183.41025543212902</v>
      </c>
      <c r="S61" s="104">
        <v>0</v>
      </c>
      <c r="T61" s="104">
        <v>312.94680786132801</v>
      </c>
      <c r="U61" s="104">
        <v>0</v>
      </c>
      <c r="V61" s="104">
        <v>127.95000076293901</v>
      </c>
      <c r="W61" s="104">
        <v>0</v>
      </c>
      <c r="X61" s="104">
        <v>327.82165527343699</v>
      </c>
      <c r="Y61" s="104">
        <v>0</v>
      </c>
      <c r="Z61" s="104">
        <v>183.534950256348</v>
      </c>
      <c r="AA61" s="104">
        <v>0</v>
      </c>
      <c r="AB61" s="104">
        <v>15.2351121902466</v>
      </c>
      <c r="AC61" s="104">
        <v>0</v>
      </c>
      <c r="AD61" s="104">
        <v>267.338470458985</v>
      </c>
      <c r="AE61" s="104">
        <v>0</v>
      </c>
      <c r="AF61" s="104">
        <v>82.38323211669919</v>
      </c>
      <c r="AG61" s="104">
        <v>0</v>
      </c>
      <c r="AH61" s="104">
        <v>113.97582244873101</v>
      </c>
      <c r="AI61" s="104">
        <v>0</v>
      </c>
      <c r="AJ61" s="104">
        <v>233.79904174804702</v>
      </c>
      <c r="AK61" s="104">
        <v>0</v>
      </c>
      <c r="AL61" s="104">
        <v>157.879829406738</v>
      </c>
      <c r="AM61" s="104">
        <v>0</v>
      </c>
      <c r="AN61" s="104">
        <v>0</v>
      </c>
      <c r="AO61" s="104">
        <v>0</v>
      </c>
      <c r="AP61" s="104">
        <v>0</v>
      </c>
      <c r="AQ61" s="104">
        <v>0</v>
      </c>
      <c r="AR61" s="104">
        <v>136.797309875488</v>
      </c>
      <c r="AS61" s="104">
        <v>0</v>
      </c>
      <c r="AT61" s="104">
        <v>297.63548278808599</v>
      </c>
      <c r="AU61" s="104">
        <v>0</v>
      </c>
      <c r="AV61" s="104">
        <v>300.39984130859403</v>
      </c>
      <c r="AW61" s="104">
        <v>0</v>
      </c>
      <c r="AX61" s="104">
        <v>161.64183807373101</v>
      </c>
      <c r="AY61" s="104">
        <v>0</v>
      </c>
      <c r="AZ61" s="104">
        <v>95.872428894043011</v>
      </c>
      <c r="BA61" s="104">
        <v>0</v>
      </c>
      <c r="BB61" s="104">
        <v>277.08644104003901</v>
      </c>
      <c r="BC61" s="105">
        <v>0</v>
      </c>
      <c r="BD61" s="105">
        <v>988.97976684570403</v>
      </c>
      <c r="BE61" s="105">
        <v>0</v>
      </c>
      <c r="BF61" s="105">
        <v>628.27001953125</v>
      </c>
      <c r="BG61" s="105">
        <v>0</v>
      </c>
      <c r="BH61" s="105">
        <v>381.39743041992205</v>
      </c>
      <c r="BI61" s="105">
        <v>0</v>
      </c>
      <c r="BJ61" s="105">
        <v>448.039794921875</v>
      </c>
      <c r="BK61" s="105">
        <v>0</v>
      </c>
      <c r="BL61" s="105">
        <v>379.36746215820301</v>
      </c>
      <c r="BM61" s="105">
        <v>0</v>
      </c>
      <c r="BN61" s="105">
        <v>442.21316528320301</v>
      </c>
      <c r="BO61" s="106">
        <v>0</v>
      </c>
    </row>
    <row r="62" spans="1:67" x14ac:dyDescent="0.2">
      <c r="A62" s="103" t="s">
        <v>24</v>
      </c>
      <c r="B62" s="104">
        <v>0.17100000000000001</v>
      </c>
      <c r="C62" s="104">
        <v>0</v>
      </c>
      <c r="D62" s="104">
        <v>0</v>
      </c>
      <c r="E62" s="104">
        <v>1004.0348205566401</v>
      </c>
      <c r="F62" s="104">
        <v>0</v>
      </c>
      <c r="G62" s="104">
        <v>2914.81518554687</v>
      </c>
      <c r="H62" s="104">
        <v>0</v>
      </c>
      <c r="I62" s="104">
        <v>1722.50646972656</v>
      </c>
      <c r="J62" s="104">
        <v>0</v>
      </c>
      <c r="K62" s="104">
        <v>1371.6277465820301</v>
      </c>
      <c r="L62" s="104">
        <v>0</v>
      </c>
      <c r="M62" s="104">
        <v>0</v>
      </c>
      <c r="N62" s="104">
        <v>1.13622486591339</v>
      </c>
      <c r="O62" s="104">
        <v>0.18013320863247001</v>
      </c>
      <c r="P62" s="104">
        <v>352.60382080078102</v>
      </c>
      <c r="Q62" s="104">
        <v>0</v>
      </c>
      <c r="R62" s="104">
        <v>196.67081451416001</v>
      </c>
      <c r="S62" s="104">
        <v>0</v>
      </c>
      <c r="T62" s="104">
        <v>304.91700744628901</v>
      </c>
      <c r="U62" s="104">
        <v>0</v>
      </c>
      <c r="V62" s="104">
        <v>117.17664718627901</v>
      </c>
      <c r="W62" s="104">
        <v>0</v>
      </c>
      <c r="X62" s="104">
        <v>334.32029724121099</v>
      </c>
      <c r="Y62" s="104">
        <v>0</v>
      </c>
      <c r="Z62" s="104">
        <v>183.382530212402</v>
      </c>
      <c r="AA62" s="104">
        <v>0</v>
      </c>
      <c r="AB62" s="104">
        <v>16.502972602844199</v>
      </c>
      <c r="AC62" s="104">
        <v>0</v>
      </c>
      <c r="AD62" s="104">
        <v>269.53469848632801</v>
      </c>
      <c r="AE62" s="104">
        <v>0</v>
      </c>
      <c r="AF62" s="104">
        <v>80.283985137939496</v>
      </c>
      <c r="AG62" s="104">
        <v>0</v>
      </c>
      <c r="AH62" s="104">
        <v>137.164512634277</v>
      </c>
      <c r="AI62" s="104">
        <v>0</v>
      </c>
      <c r="AJ62" s="104">
        <v>225.30507659912101</v>
      </c>
      <c r="AK62" s="104">
        <v>0</v>
      </c>
      <c r="AL62" s="104">
        <v>154.77600097656301</v>
      </c>
      <c r="AM62" s="104">
        <v>0</v>
      </c>
      <c r="AN62" s="104">
        <v>0</v>
      </c>
      <c r="AO62" s="104">
        <v>0</v>
      </c>
      <c r="AP62" s="104">
        <v>0</v>
      </c>
      <c r="AQ62" s="104">
        <v>0</v>
      </c>
      <c r="AR62" s="104">
        <v>132.300910949707</v>
      </c>
      <c r="AS62" s="104">
        <v>0</v>
      </c>
      <c r="AT62" s="104">
        <v>280.57133483886702</v>
      </c>
      <c r="AU62" s="104">
        <v>0</v>
      </c>
      <c r="AV62" s="104">
        <v>295.32147216796801</v>
      </c>
      <c r="AW62" s="104">
        <v>0</v>
      </c>
      <c r="AX62" s="104">
        <v>145.38828277587902</v>
      </c>
      <c r="AY62" s="104">
        <v>0</v>
      </c>
      <c r="AZ62" s="104">
        <v>91.6115913391113</v>
      </c>
      <c r="BA62" s="104">
        <v>0</v>
      </c>
      <c r="BB62" s="104">
        <v>274.95948791503901</v>
      </c>
      <c r="BC62" s="105">
        <v>0</v>
      </c>
      <c r="BD62" s="105">
        <v>961.5302734375</v>
      </c>
      <c r="BE62" s="105">
        <v>0</v>
      </c>
      <c r="BF62" s="105">
        <v>670.67056274414006</v>
      </c>
      <c r="BG62" s="105">
        <v>0</v>
      </c>
      <c r="BH62" s="105">
        <v>455.16889953613304</v>
      </c>
      <c r="BI62" s="105">
        <v>0</v>
      </c>
      <c r="BJ62" s="105">
        <v>430.843994140625</v>
      </c>
      <c r="BK62" s="105">
        <v>0</v>
      </c>
      <c r="BL62" s="105">
        <v>453.20129394531205</v>
      </c>
      <c r="BM62" s="105">
        <v>0</v>
      </c>
      <c r="BN62" s="105">
        <v>424.96194458007801</v>
      </c>
      <c r="BO62" s="106">
        <v>0</v>
      </c>
    </row>
    <row r="63" spans="1:67" x14ac:dyDescent="0.2">
      <c r="A63" s="103" t="s">
        <v>25</v>
      </c>
      <c r="B63" s="104">
        <v>0.13500000000000001</v>
      </c>
      <c r="C63" s="104">
        <v>0</v>
      </c>
      <c r="D63" s="104">
        <v>0</v>
      </c>
      <c r="E63" s="104">
        <v>944.43493652343705</v>
      </c>
      <c r="F63" s="104">
        <v>0</v>
      </c>
      <c r="G63" s="104">
        <v>2602.873046875</v>
      </c>
      <c r="H63" s="104">
        <v>0</v>
      </c>
      <c r="I63" s="104">
        <v>1469.71374511719</v>
      </c>
      <c r="J63" s="104">
        <v>0</v>
      </c>
      <c r="K63" s="104">
        <v>1321.3290405273401</v>
      </c>
      <c r="L63" s="104">
        <v>0</v>
      </c>
      <c r="M63" s="104">
        <v>0</v>
      </c>
      <c r="N63" s="104">
        <v>1.2055068016052299</v>
      </c>
      <c r="O63" s="104">
        <v>0.21477421373128899</v>
      </c>
      <c r="P63" s="104">
        <v>289.95904541015602</v>
      </c>
      <c r="Q63" s="104">
        <v>0</v>
      </c>
      <c r="R63" s="104">
        <v>146.80163574218801</v>
      </c>
      <c r="S63" s="104">
        <v>0</v>
      </c>
      <c r="T63" s="104">
        <v>279.54595947265699</v>
      </c>
      <c r="U63" s="104">
        <v>0</v>
      </c>
      <c r="V63" s="104">
        <v>145.70004272460901</v>
      </c>
      <c r="W63" s="104">
        <v>0</v>
      </c>
      <c r="X63" s="104">
        <v>339.32246398925804</v>
      </c>
      <c r="Y63" s="104">
        <v>0</v>
      </c>
      <c r="Z63" s="104">
        <v>182.738204956055</v>
      </c>
      <c r="AA63" s="104">
        <v>0</v>
      </c>
      <c r="AB63" s="104">
        <v>15.512240886688199</v>
      </c>
      <c r="AC63" s="104">
        <v>0</v>
      </c>
      <c r="AD63" s="104">
        <v>244.19827270507801</v>
      </c>
      <c r="AE63" s="104">
        <v>0</v>
      </c>
      <c r="AF63" s="104">
        <v>78.572719573974595</v>
      </c>
      <c r="AG63" s="104">
        <v>0</v>
      </c>
      <c r="AH63" s="104">
        <v>108.44712066650401</v>
      </c>
      <c r="AI63" s="104">
        <v>0</v>
      </c>
      <c r="AJ63" s="104">
        <v>215.82035827636702</v>
      </c>
      <c r="AK63" s="104">
        <v>0</v>
      </c>
      <c r="AL63" s="104">
        <v>144.49454498291001</v>
      </c>
      <c r="AM63" s="104">
        <v>0</v>
      </c>
      <c r="AN63" s="104">
        <v>0</v>
      </c>
      <c r="AO63" s="104">
        <v>0</v>
      </c>
      <c r="AP63" s="104">
        <v>0</v>
      </c>
      <c r="AQ63" s="104">
        <v>0</v>
      </c>
      <c r="AR63" s="104">
        <v>120.80009841918901</v>
      </c>
      <c r="AS63" s="104">
        <v>0</v>
      </c>
      <c r="AT63" s="104">
        <v>286.94528198242199</v>
      </c>
      <c r="AU63" s="104">
        <v>0</v>
      </c>
      <c r="AV63" s="104">
        <v>282.55279541015699</v>
      </c>
      <c r="AW63" s="104">
        <v>0</v>
      </c>
      <c r="AX63" s="104">
        <v>142.92185211181601</v>
      </c>
      <c r="AY63" s="104">
        <v>0</v>
      </c>
      <c r="AZ63" s="104">
        <v>90.994979858398494</v>
      </c>
      <c r="BA63" s="104">
        <v>0</v>
      </c>
      <c r="BB63" s="104">
        <v>281.69369506835903</v>
      </c>
      <c r="BC63" s="105">
        <v>0</v>
      </c>
      <c r="BD63" s="105">
        <v>713.27899169921807</v>
      </c>
      <c r="BE63" s="105">
        <v>0</v>
      </c>
      <c r="BF63" s="105">
        <v>460.75302124023403</v>
      </c>
      <c r="BG63" s="105">
        <v>0</v>
      </c>
      <c r="BH63" s="105">
        <v>458.79927062988304</v>
      </c>
      <c r="BI63" s="105">
        <v>0</v>
      </c>
      <c r="BJ63" s="105">
        <v>418.79585266113304</v>
      </c>
      <c r="BK63" s="105">
        <v>0</v>
      </c>
      <c r="BL63" s="105">
        <v>456.94253540039</v>
      </c>
      <c r="BM63" s="105">
        <v>0</v>
      </c>
      <c r="BN63" s="105">
        <v>412.92767333984403</v>
      </c>
      <c r="BO63" s="106">
        <v>0</v>
      </c>
    </row>
    <row r="64" spans="1:67" ht="13.5" thickBot="1" x14ac:dyDescent="0.25">
      <c r="A64" s="107" t="s">
        <v>26</v>
      </c>
      <c r="B64" s="108">
        <v>0.11800000000000001</v>
      </c>
      <c r="C64" s="108">
        <v>0</v>
      </c>
      <c r="D64" s="108">
        <v>0</v>
      </c>
      <c r="E64" s="108">
        <v>912.35736083984409</v>
      </c>
      <c r="F64" s="108">
        <v>0</v>
      </c>
      <c r="G64" s="108">
        <v>3011.15161132813</v>
      </c>
      <c r="H64" s="108">
        <v>0</v>
      </c>
      <c r="I64" s="108">
        <v>1581.01525878906</v>
      </c>
      <c r="J64" s="108">
        <v>0</v>
      </c>
      <c r="K64" s="108">
        <v>1397.95495605469</v>
      </c>
      <c r="L64" s="108">
        <v>0</v>
      </c>
      <c r="M64" s="108">
        <v>0</v>
      </c>
      <c r="N64" s="108">
        <v>1.3856400251388599</v>
      </c>
      <c r="O64" s="108">
        <v>0.20784600824117699</v>
      </c>
      <c r="P64" s="108">
        <v>301.695404052735</v>
      </c>
      <c r="Q64" s="108">
        <v>0</v>
      </c>
      <c r="R64" s="108">
        <v>167.06661987304702</v>
      </c>
      <c r="S64" s="108">
        <v>0</v>
      </c>
      <c r="T64" s="108">
        <v>261.51184082031199</v>
      </c>
      <c r="U64" s="108">
        <v>0</v>
      </c>
      <c r="V64" s="108">
        <v>134.06761169433599</v>
      </c>
      <c r="W64" s="108">
        <v>0</v>
      </c>
      <c r="X64" s="108">
        <v>337.95068359375</v>
      </c>
      <c r="Y64" s="108">
        <v>0</v>
      </c>
      <c r="Z64" s="108">
        <v>179.84222412109401</v>
      </c>
      <c r="AA64" s="108">
        <v>0</v>
      </c>
      <c r="AB64" s="108">
        <v>12.9557342529297</v>
      </c>
      <c r="AC64" s="108">
        <v>0</v>
      </c>
      <c r="AD64" s="108">
        <v>161.24693298339801</v>
      </c>
      <c r="AE64" s="108">
        <v>0</v>
      </c>
      <c r="AF64" s="108">
        <v>74.083244323730497</v>
      </c>
      <c r="AG64" s="108">
        <v>0</v>
      </c>
      <c r="AH64" s="108">
        <v>104.88602447509801</v>
      </c>
      <c r="AI64" s="108">
        <v>0</v>
      </c>
      <c r="AJ64" s="108">
        <v>211.84358215332</v>
      </c>
      <c r="AK64" s="108">
        <v>0</v>
      </c>
      <c r="AL64" s="108">
        <v>142.402229309082</v>
      </c>
      <c r="AM64" s="108">
        <v>0</v>
      </c>
      <c r="AN64" s="108">
        <v>0</v>
      </c>
      <c r="AO64" s="108">
        <v>0</v>
      </c>
      <c r="AP64" s="108">
        <v>0</v>
      </c>
      <c r="AQ64" s="108">
        <v>0</v>
      </c>
      <c r="AR64" s="108">
        <v>116.241348266602</v>
      </c>
      <c r="AS64" s="108">
        <v>0</v>
      </c>
      <c r="AT64" s="108">
        <v>269.43078613281301</v>
      </c>
      <c r="AU64" s="108">
        <v>0</v>
      </c>
      <c r="AV64" s="108">
        <v>270.35223388671903</v>
      </c>
      <c r="AW64" s="108">
        <v>0</v>
      </c>
      <c r="AX64" s="108">
        <v>124.04942321777401</v>
      </c>
      <c r="AY64" s="108">
        <v>0</v>
      </c>
      <c r="AZ64" s="108">
        <v>91.3275337219238</v>
      </c>
      <c r="BA64" s="108">
        <v>0</v>
      </c>
      <c r="BB64" s="108">
        <v>277.98710632324202</v>
      </c>
      <c r="BC64" s="109">
        <v>0</v>
      </c>
      <c r="BD64" s="109">
        <v>947.27893066406205</v>
      </c>
      <c r="BE64" s="109">
        <v>0</v>
      </c>
      <c r="BF64" s="109">
        <v>573.56491088867199</v>
      </c>
      <c r="BG64" s="109">
        <v>0</v>
      </c>
      <c r="BH64" s="109">
        <v>594.55740356445301</v>
      </c>
      <c r="BI64" s="109">
        <v>0</v>
      </c>
      <c r="BJ64" s="109">
        <v>471.56794738769599</v>
      </c>
      <c r="BK64" s="109">
        <v>0</v>
      </c>
      <c r="BL64" s="109">
        <v>592.56204223632801</v>
      </c>
      <c r="BM64" s="109">
        <v>0</v>
      </c>
      <c r="BN64" s="109">
        <v>465.37413024902304</v>
      </c>
      <c r="BO64" s="110">
        <v>0</v>
      </c>
    </row>
    <row r="71" spans="1:14" ht="18" x14ac:dyDescent="0.25">
      <c r="A71" s="143" t="s">
        <v>135</v>
      </c>
      <c r="B71" s="143"/>
      <c r="C71" s="143"/>
      <c r="D71" s="143"/>
      <c r="E71" s="143"/>
      <c r="F71" s="143"/>
      <c r="G71" s="143"/>
      <c r="H71" s="143"/>
      <c r="I71" s="143"/>
      <c r="J71" s="113"/>
      <c r="K71" s="113"/>
      <c r="L71" s="113"/>
      <c r="M71" s="113"/>
      <c r="N71" s="113"/>
    </row>
    <row r="72" spans="1:14" ht="18.75" thickBot="1" x14ac:dyDescent="0.3">
      <c r="A72" s="144" t="s">
        <v>107</v>
      </c>
      <c r="B72" s="144"/>
      <c r="C72" s="144"/>
      <c r="D72" s="144"/>
      <c r="E72" s="144"/>
      <c r="F72" s="86"/>
      <c r="G72" s="144" t="s">
        <v>108</v>
      </c>
      <c r="H72" s="144"/>
      <c r="I72" s="144"/>
      <c r="J72" s="144"/>
      <c r="K72" s="144"/>
      <c r="L72" s="86"/>
      <c r="M72" s="86"/>
      <c r="N72" s="86"/>
    </row>
    <row r="73" spans="1:14" ht="13.5" thickBot="1" x14ac:dyDescent="0.25">
      <c r="A73" s="145" t="s">
        <v>109</v>
      </c>
      <c r="B73" s="146"/>
      <c r="C73" s="114" t="s">
        <v>110</v>
      </c>
      <c r="D73" s="114" t="s">
        <v>111</v>
      </c>
      <c r="E73" s="114" t="s">
        <v>112</v>
      </c>
      <c r="F73" s="115"/>
      <c r="G73" s="145" t="s">
        <v>109</v>
      </c>
      <c r="H73" s="146"/>
      <c r="I73" s="114" t="s">
        <v>110</v>
      </c>
      <c r="J73" s="114" t="s">
        <v>111</v>
      </c>
      <c r="K73" s="114" t="s">
        <v>112</v>
      </c>
      <c r="L73" s="86"/>
      <c r="M73" s="86"/>
      <c r="N73" s="86"/>
    </row>
    <row r="74" spans="1:14" ht="38.25" x14ac:dyDescent="0.2">
      <c r="A74" s="116" t="s">
        <v>113</v>
      </c>
      <c r="B74" s="117" t="s">
        <v>114</v>
      </c>
      <c r="C74" s="118">
        <v>16000</v>
      </c>
      <c r="D74" s="118">
        <v>16000</v>
      </c>
      <c r="E74" s="118">
        <v>16000</v>
      </c>
      <c r="F74" s="115"/>
      <c r="G74" s="116" t="s">
        <v>113</v>
      </c>
      <c r="H74" s="117" t="s">
        <v>114</v>
      </c>
      <c r="I74" s="118">
        <v>40000</v>
      </c>
      <c r="J74" s="118">
        <v>40000</v>
      </c>
      <c r="K74" s="118">
        <v>40000</v>
      </c>
      <c r="L74" s="86"/>
      <c r="M74" s="86"/>
      <c r="N74" s="86"/>
    </row>
    <row r="75" spans="1:14" ht="38.25" x14ac:dyDescent="0.2">
      <c r="A75" s="119" t="s">
        <v>115</v>
      </c>
      <c r="B75" s="120" t="s">
        <v>116</v>
      </c>
      <c r="C75" s="121">
        <v>22.2</v>
      </c>
      <c r="D75" s="121">
        <v>22.2</v>
      </c>
      <c r="E75" s="121">
        <v>22.2</v>
      </c>
      <c r="F75" s="115"/>
      <c r="G75" s="119" t="s">
        <v>115</v>
      </c>
      <c r="H75" s="120" t="s">
        <v>116</v>
      </c>
      <c r="I75" s="121">
        <v>35</v>
      </c>
      <c r="J75" s="121">
        <v>35</v>
      </c>
      <c r="K75" s="121">
        <v>35</v>
      </c>
      <c r="L75" s="86"/>
      <c r="M75" s="86"/>
      <c r="N75" s="86"/>
    </row>
    <row r="76" spans="1:14" ht="38.25" x14ac:dyDescent="0.2">
      <c r="A76" s="119" t="s">
        <v>117</v>
      </c>
      <c r="B76" s="120" t="s">
        <v>118</v>
      </c>
      <c r="C76" s="121">
        <v>86.5</v>
      </c>
      <c r="D76" s="121">
        <v>86.5</v>
      </c>
      <c r="E76" s="121">
        <v>86.5</v>
      </c>
      <c r="F76" s="122"/>
      <c r="G76" s="119" t="s">
        <v>117</v>
      </c>
      <c r="H76" s="120" t="s">
        <v>118</v>
      </c>
      <c r="I76" s="121">
        <v>176.67</v>
      </c>
      <c r="J76" s="121">
        <v>176.67</v>
      </c>
      <c r="K76" s="121">
        <v>176.67</v>
      </c>
      <c r="L76" s="86"/>
      <c r="M76" s="86"/>
      <c r="N76" s="86"/>
    </row>
    <row r="77" spans="1:14" ht="38.25" x14ac:dyDescent="0.2">
      <c r="A77" s="119" t="s">
        <v>119</v>
      </c>
      <c r="B77" s="120" t="s">
        <v>120</v>
      </c>
      <c r="C77" s="121">
        <v>0.49</v>
      </c>
      <c r="D77" s="121">
        <v>0.49</v>
      </c>
      <c r="E77" s="121">
        <v>0.49</v>
      </c>
      <c r="F77" s="122"/>
      <c r="G77" s="119" t="s">
        <v>119</v>
      </c>
      <c r="H77" s="120" t="s">
        <v>120</v>
      </c>
      <c r="I77" s="121">
        <v>1.38</v>
      </c>
      <c r="J77" s="121">
        <v>1.38</v>
      </c>
      <c r="K77" s="121">
        <v>1.38</v>
      </c>
      <c r="L77" s="86"/>
      <c r="M77" s="86"/>
      <c r="N77" s="86"/>
    </row>
    <row r="78" spans="1:14" ht="51" x14ac:dyDescent="0.2">
      <c r="A78" s="119" t="s">
        <v>121</v>
      </c>
      <c r="B78" s="120" t="s">
        <v>122</v>
      </c>
      <c r="C78" s="121">
        <v>10.8</v>
      </c>
      <c r="D78" s="121">
        <v>10.8</v>
      </c>
      <c r="E78" s="121">
        <v>10.8</v>
      </c>
      <c r="F78" s="122"/>
      <c r="G78" s="119" t="s">
        <v>121</v>
      </c>
      <c r="H78" s="120" t="s">
        <v>122</v>
      </c>
      <c r="I78" s="121">
        <v>10.199999999999999</v>
      </c>
      <c r="J78" s="121">
        <v>10.199999999999999</v>
      </c>
      <c r="K78" s="121">
        <v>10.199999999999999</v>
      </c>
      <c r="L78" s="86"/>
      <c r="M78" s="86" t="s">
        <v>123</v>
      </c>
      <c r="N78" s="86" t="s">
        <v>124</v>
      </c>
    </row>
    <row r="79" spans="1:14" x14ac:dyDescent="0.2">
      <c r="A79" s="137" t="s">
        <v>125</v>
      </c>
      <c r="B79" s="120" t="s">
        <v>126</v>
      </c>
      <c r="C79" s="123">
        <f>E10+G10</f>
        <v>7687.5656738281305</v>
      </c>
      <c r="D79" s="123">
        <f>E16+G16</f>
        <v>9413.6749267578198</v>
      </c>
      <c r="E79" s="123">
        <f>E28+G28</f>
        <v>10142.469848632811</v>
      </c>
      <c r="F79" s="124"/>
      <c r="G79" s="140" t="s">
        <v>125</v>
      </c>
      <c r="H79" s="125" t="s">
        <v>126</v>
      </c>
      <c r="I79" s="123">
        <f>I10+K10</f>
        <v>7162.8757324218805</v>
      </c>
      <c r="J79" s="123">
        <f>I16+K16</f>
        <v>9932.4238281250109</v>
      </c>
      <c r="K79" s="123">
        <f>I28+K28</f>
        <v>9106.5131835937609</v>
      </c>
      <c r="L79" s="86">
        <v>4</v>
      </c>
      <c r="M79" s="126">
        <f>(C79+I79)/1000</f>
        <v>14.850441406250011</v>
      </c>
      <c r="N79" s="126">
        <f>(C80+I80)/1000</f>
        <v>5.4740922241210903</v>
      </c>
    </row>
    <row r="80" spans="1:14" x14ac:dyDescent="0.2">
      <c r="A80" s="138"/>
      <c r="B80" s="120" t="s">
        <v>127</v>
      </c>
      <c r="C80" s="123">
        <f>E44+G44</f>
        <v>3319.14477539062</v>
      </c>
      <c r="D80" s="123">
        <f>E50+G50</f>
        <v>4086.4083862304701</v>
      </c>
      <c r="E80" s="123">
        <f>E62+G62</f>
        <v>3918.8500061035102</v>
      </c>
      <c r="F80" s="124"/>
      <c r="G80" s="141"/>
      <c r="H80" s="125" t="s">
        <v>127</v>
      </c>
      <c r="I80" s="123">
        <f>I44+K44</f>
        <v>2154.9474487304701</v>
      </c>
      <c r="J80" s="123">
        <f>I50+K50</f>
        <v>4102.1527099609402</v>
      </c>
      <c r="K80" s="123">
        <f>I62+K62</f>
        <v>3094.1342163085901</v>
      </c>
      <c r="L80" s="127">
        <v>10</v>
      </c>
      <c r="M80" s="128">
        <f>(D79+J79)/1000</f>
        <v>19.346098754882831</v>
      </c>
      <c r="N80" s="128">
        <f>(D80+J80)/1000</f>
        <v>8.1885610961914104</v>
      </c>
    </row>
    <row r="81" spans="1:14" x14ac:dyDescent="0.2">
      <c r="A81" s="139"/>
      <c r="B81" s="120" t="s">
        <v>128</v>
      </c>
      <c r="C81" s="129">
        <f>SQRT(C79^2+C80^2)</f>
        <v>8373.4931796367637</v>
      </c>
      <c r="D81" s="129">
        <f>SQRT(D79^2+D80^2)</f>
        <v>10262.358848029216</v>
      </c>
      <c r="E81" s="129">
        <f>SQRT(E79^2+E80^2)</f>
        <v>10873.227671706463</v>
      </c>
      <c r="F81" s="124"/>
      <c r="G81" s="142"/>
      <c r="H81" s="125" t="s">
        <v>128</v>
      </c>
      <c r="I81" s="129">
        <f>SQRT(I79^2+I80^2)</f>
        <v>7480.0125176972961</v>
      </c>
      <c r="J81" s="129">
        <f>SQRT(J79^2+J80^2)</f>
        <v>10746.194673341135</v>
      </c>
      <c r="K81" s="129">
        <f>SQRT(K79^2+K80^2)</f>
        <v>9617.8089454666624</v>
      </c>
      <c r="L81" s="86">
        <v>22</v>
      </c>
      <c r="M81" s="126">
        <f>(E79+K79)/1000</f>
        <v>19.248983032226569</v>
      </c>
      <c r="N81" s="126">
        <f>(E80+K80)/1000</f>
        <v>7.0129842224121006</v>
      </c>
    </row>
    <row r="82" spans="1:14" ht="39" thickBot="1" x14ac:dyDescent="0.25">
      <c r="A82" s="130" t="s">
        <v>129</v>
      </c>
      <c r="B82" s="131" t="s">
        <v>130</v>
      </c>
      <c r="C82" s="132">
        <f>C81/C74</f>
        <v>0.52334332372729775</v>
      </c>
      <c r="D82" s="132">
        <f>D81/D74</f>
        <v>0.64139742800182598</v>
      </c>
      <c r="E82" s="132">
        <f>E81/E74</f>
        <v>0.67957672948165393</v>
      </c>
      <c r="F82" s="122"/>
      <c r="G82" s="130" t="s">
        <v>129</v>
      </c>
      <c r="H82" s="131" t="s">
        <v>130</v>
      </c>
      <c r="I82" s="132">
        <f>I81/I74</f>
        <v>0.18700031294243241</v>
      </c>
      <c r="J82" s="132">
        <f>J81/J74</f>
        <v>0.26865486683352835</v>
      </c>
      <c r="K82" s="132">
        <f>K81/K74</f>
        <v>0.24044522363666657</v>
      </c>
      <c r="L82" s="86"/>
      <c r="M82" s="86"/>
      <c r="N82" s="86"/>
    </row>
    <row r="83" spans="1:14" ht="38.25" x14ac:dyDescent="0.2">
      <c r="A83" s="116" t="s">
        <v>131</v>
      </c>
      <c r="B83" s="117" t="s">
        <v>132</v>
      </c>
      <c r="C83" s="133">
        <f>C76*C82^2+C75</f>
        <v>45.891332283379391</v>
      </c>
      <c r="D83" s="133">
        <f>D76*D82^2+D75</f>
        <v>57.785292145996422</v>
      </c>
      <c r="E83" s="133">
        <f>E76*E82^2+E75</f>
        <v>62.147821953382859</v>
      </c>
      <c r="F83" s="122"/>
      <c r="G83" s="116" t="s">
        <v>131</v>
      </c>
      <c r="H83" s="117" t="s">
        <v>132</v>
      </c>
      <c r="I83" s="133">
        <f>I76*I82^2+I75</f>
        <v>41.177993907557088</v>
      </c>
      <c r="J83" s="133">
        <f>J76*J82^2+J75</f>
        <v>47.751234538415126</v>
      </c>
      <c r="K83" s="133">
        <f>K76*K82^2+K75</f>
        <v>45.213982696996531</v>
      </c>
      <c r="L83" s="86"/>
      <c r="M83" s="86"/>
      <c r="N83" s="86"/>
    </row>
    <row r="84" spans="1:14" ht="51.75" thickBot="1" x14ac:dyDescent="0.25">
      <c r="A84" s="134" t="s">
        <v>133</v>
      </c>
      <c r="B84" s="135" t="s">
        <v>134</v>
      </c>
      <c r="C84" s="136">
        <f>(C78*C82^2+C77)/100*C74</f>
        <v>551.67886919860791</v>
      </c>
      <c r="D84" s="136">
        <f>(D78*D82^2+D77)/100*D74</f>
        <v>789.28306159863382</v>
      </c>
      <c r="E84" s="136">
        <f>(E78*E82^2+E77)/100*E74</f>
        <v>876.43279000515145</v>
      </c>
      <c r="F84" s="122"/>
      <c r="G84" s="134" t="s">
        <v>133</v>
      </c>
      <c r="H84" s="135" t="s">
        <v>134</v>
      </c>
      <c r="I84" s="136">
        <f>(I78*I82^2+I77)/100*I74</f>
        <v>694.67399752551592</v>
      </c>
      <c r="J84" s="136">
        <f>(J78*J82^2+J77)/100*J74</f>
        <v>846.47578489123066</v>
      </c>
      <c r="K84" s="136">
        <f>(K78*K82^2+K77)/100*K74</f>
        <v>787.8807347243212</v>
      </c>
      <c r="L84" s="86"/>
      <c r="M84" s="86"/>
      <c r="N84" s="86"/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1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2020-07-03T12:07:06Z</dcterms:modified>
</cp:coreProperties>
</file>