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горизонтально'!#REF!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<sst xmlns="http://schemas.openxmlformats.org/spreadsheetml/2006/main" count="87" uniqueCount="61">
  <si>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</si>
  <si>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</si>
  <si>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</si>
  <si>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</si>
  <si>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</si>
  <si>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</si>
  <si>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</si>
  <si>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</si>
  <si>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</si>
  <si>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</si>
  <si>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</si>
  <si>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</si>
  <si>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</si>
  <si>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</si>
  <si>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</si>
  <si>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</si>
  <si>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</si>
  <si>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</si>
  <si>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</si>
  <si>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</si>
  <si>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</si>
  <si>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</si>
  <si>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</si>
  <si>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</si>
  <si>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</si>
  <si>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</si>
  <si>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</si>
  <si>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</si>
  <si>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</si>
  <si>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</si>
  <si>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</si>
  <si>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</si>
  <si>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</si>
  <si>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</si>
  <si>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</si>
  <si>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16.12.2020</t>
  </si>
  <si>
    <t>ПС 35 кВ Шола</t>
  </si>
  <si>
    <t xml:space="preserve"> 0,4 Шола ТСН 1 ао RS</t>
  </si>
  <si>
    <t xml:space="preserve"> 0,4 Шола ТСН 2 ао RS</t>
  </si>
  <si>
    <t xml:space="preserve"> 10 Шола Т 1 ао RS</t>
  </si>
  <si>
    <t xml:space="preserve"> 10 Шола Т 1 ап RS</t>
  </si>
  <si>
    <t xml:space="preserve"> 10 Шола Т 2 ао RS</t>
  </si>
  <si>
    <t xml:space="preserve"> 10 Шола Т 2 ап RS</t>
  </si>
  <si>
    <t xml:space="preserve"> 10 Шола ТСН 1 ао RS</t>
  </si>
  <si>
    <t xml:space="preserve"> 10 Шола ТСН 2 ао RS</t>
  </si>
  <si>
    <t xml:space="preserve"> 10 Шола-Зубово ао RS</t>
  </si>
  <si>
    <t xml:space="preserve"> 10 Шола-Ивановский ао RS</t>
  </si>
  <si>
    <t xml:space="preserve"> 10 Шола-Максимово ао RS</t>
  </si>
  <si>
    <t xml:space="preserve"> 10 Шола-Максимово ап RS</t>
  </si>
  <si>
    <t xml:space="preserve"> 10 Шола-Нижний склад ао RS</t>
  </si>
  <si>
    <t xml:space="preserve"> 10 Шола-Поселок ао RS</t>
  </si>
  <si>
    <t xml:space="preserve"> 10 Шола-Царёво ао RS</t>
  </si>
  <si>
    <t xml:space="preserve"> 35 Шола СМВ ао RS</t>
  </si>
  <si>
    <t xml:space="preserve"> 35 Шола СМВ ап RS</t>
  </si>
  <si>
    <t xml:space="preserve"> 35 Шола Т 1 ао RS</t>
  </si>
  <si>
    <t xml:space="preserve"> 35 Шола Т 1 ап RS</t>
  </si>
  <si>
    <t xml:space="preserve"> 35 Шола Т 2 ао RS</t>
  </si>
  <si>
    <t xml:space="preserve"> 35 Шола Т 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</si>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</sst>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9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wrapText="1"/>
    </xf>
    <xf numFmtId="0" fontId="8" fillId="0" borderId="11" xfId="0" applyFont="1" applyBorder="1" applyAlignment="1">
      <alignment horizontal="right"/>
    </xf>
    <xf numFmtId="1" fontId="5" fillId="0" borderId="11" xfId="0" applyNumberFormat="1" applyFont="1" applyBorder="1" applyAlignment="1">
      <alignment horizontal="right" wrapText="1"/>
    </xf>
    <xf numFmtId="1" fontId="5" fillId="0" borderId="12" xfId="0" applyNumberFormat="1" applyFont="1" applyBorder="1" applyAlignment="1">
      <alignment horizontal="right" wrapText="1"/>
    </xf>
    <xf numFmtId="3" fontId="3" fillId="0" borderId="13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4" xfId="0" applyNumberFormat="1" applyFont="1" applyBorder="1" applyAlignment="1">
      <alignment horizontal="right"/>
    </xf>
    <xf numFmtId="0" fontId="4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/>
    </xf>
    <xf numFmtId="1" fontId="4" fillId="2" borderId="3" xfId="0" applyNumberFormat="1" applyFont="1" applyFill="1" applyBorder="1" applyAlignment="1">
      <alignment horizontal="right" vertical="top" wrapText="1"/>
    </xf>
    <xf numFmtId="1" fontId="4" fillId="2" borderId="3" xfId="0" applyNumberFormat="1" applyFont="1" applyFill="1" applyBorder="1" applyAlignment="1">
      <alignment horizontal="right" vertical="top"/>
    </xf>
    <xf numFmtId="1" fontId="4" fillId="2" borderId="3" xfId="0" applyNumberFormat="1" applyFont="1" applyFill="1" applyBorder="1" applyAlignment="1">
      <alignment horizontal="right"/>
    </xf>
    <xf numFmtId="1" fontId="4" fillId="2" borderId="8" xfId="0" applyNumberFormat="1" applyFont="1" applyFill="1" applyBorder="1" applyAlignment="1">
      <alignment horizontal="right"/>
    </xf>
    <xf numFmtId="3" fontId="3" fillId="2" borderId="14" xfId="0" applyNumberFormat="1" applyFont="1" applyFill="1" applyBorder="1" applyAlignment="1">
      <alignment horizontal="right"/>
    </xf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>
      <selection activeCell="T16" sqref="T16:T22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3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4"/>
      <c r="AA8" s="64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4"/>
      <c r="AA9" s="64">
        <v>0</v>
      </c>
    </row>
    <row r="10" spans="1:27" x14ac:dyDescent="0.2">
      <c r="A10" s="7"/>
      <c r="B10" s="8" t="s">
        <v>39</v>
      </c>
      <c r="C10" s="14">
        <v>76.400000000000006</v>
      </c>
      <c r="D10" s="15">
        <v>78.400000000000006</v>
      </c>
      <c r="E10" s="15">
        <v>78</v>
      </c>
      <c r="F10" s="15">
        <v>77.600000000000009</v>
      </c>
      <c r="G10" s="15">
        <v>77.600000000000009</v>
      </c>
      <c r="H10" s="15">
        <v>78</v>
      </c>
      <c r="I10" s="15">
        <v>78.400000000000006</v>
      </c>
      <c r="J10" s="15">
        <v>76</v>
      </c>
      <c r="K10" s="15">
        <v>64.400000000000006</v>
      </c>
      <c r="L10" s="16">
        <v>61.6</v>
      </c>
      <c r="M10" s="16">
        <v>66</v>
      </c>
      <c r="N10" s="16">
        <v>67.2</v>
      </c>
      <c r="O10" s="16">
        <v>37.200000000000003</v>
      </c>
      <c r="P10" s="16"/>
      <c r="Q10" s="16"/>
      <c r="R10" s="16">
        <v>53.6</v>
      </c>
      <c r="S10" s="16">
        <v>84.4</v>
      </c>
      <c r="T10" s="16">
        <v>88</v>
      </c>
      <c r="U10" s="16">
        <v>83.2</v>
      </c>
      <c r="V10" s="16">
        <v>90.8</v>
      </c>
      <c r="W10" s="16">
        <v>89.2</v>
      </c>
      <c r="X10" s="16">
        <v>89.600000000000009</v>
      </c>
      <c r="Y10" s="16">
        <v>82.8</v>
      </c>
      <c r="Z10" s="54">
        <v>80.8</v>
      </c>
      <c r="AA10" s="64">
        <v>1659.2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/>
      <c r="Q11" s="16"/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4">
        <v>0</v>
      </c>
      <c r="AA11" s="64">
        <v>0</v>
      </c>
    </row>
    <row r="12" spans="1:27" x14ac:dyDescent="0.2">
      <c r="A12" s="7"/>
      <c r="B12" s="8" t="s">
        <v>41</v>
      </c>
      <c r="C12" s="14">
        <v>63.6</v>
      </c>
      <c r="D12" s="15">
        <v>57.6</v>
      </c>
      <c r="E12" s="15">
        <v>59.6</v>
      </c>
      <c r="F12" s="15">
        <v>58.800000000000004</v>
      </c>
      <c r="G12" s="15">
        <v>58.4</v>
      </c>
      <c r="H12" s="15">
        <v>57.6</v>
      </c>
      <c r="I12" s="15">
        <v>55.2</v>
      </c>
      <c r="J12" s="15">
        <v>54.4</v>
      </c>
      <c r="K12" s="15">
        <v>48</v>
      </c>
      <c r="L12" s="16">
        <v>50.800000000000004</v>
      </c>
      <c r="M12" s="16">
        <v>55.6</v>
      </c>
      <c r="N12" s="16">
        <v>52.800000000000004</v>
      </c>
      <c r="O12" s="16">
        <v>30</v>
      </c>
      <c r="P12" s="16"/>
      <c r="Q12" s="16"/>
      <c r="R12" s="16">
        <v>42.4</v>
      </c>
      <c r="S12" s="16">
        <v>62.4</v>
      </c>
      <c r="T12" s="16">
        <v>68.8</v>
      </c>
      <c r="U12" s="16">
        <v>64</v>
      </c>
      <c r="V12" s="16">
        <v>63.2</v>
      </c>
      <c r="W12" s="16">
        <v>61.2</v>
      </c>
      <c r="X12" s="16">
        <v>63.6</v>
      </c>
      <c r="Y12" s="16">
        <v>56.800000000000004</v>
      </c>
      <c r="Z12" s="54">
        <v>56.800000000000004</v>
      </c>
      <c r="AA12" s="64">
        <v>1241.5999999999997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/>
      <c r="Q13" s="16"/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4">
        <v>0</v>
      </c>
      <c r="AA13" s="64">
        <v>0</v>
      </c>
    </row>
    <row r="14" spans="1:27" x14ac:dyDescent="0.2">
      <c r="A14" s="7"/>
      <c r="B14" s="8" t="s">
        <v>43</v>
      </c>
      <c r="C14" s="14">
        <v>1</v>
      </c>
      <c r="D14" s="15">
        <v>1</v>
      </c>
      <c r="E14" s="15">
        <v>1</v>
      </c>
      <c r="F14" s="15">
        <v>1</v>
      </c>
      <c r="G14" s="15">
        <v>1</v>
      </c>
      <c r="H14" s="15">
        <v>1</v>
      </c>
      <c r="I14" s="15">
        <v>1</v>
      </c>
      <c r="J14" s="15">
        <v>0.8</v>
      </c>
      <c r="K14" s="15">
        <v>0.8</v>
      </c>
      <c r="L14" s="16">
        <v>1</v>
      </c>
      <c r="M14" s="16">
        <v>1</v>
      </c>
      <c r="N14" s="16">
        <v>1</v>
      </c>
      <c r="O14" s="16">
        <v>0.6</v>
      </c>
      <c r="P14" s="16"/>
      <c r="Q14" s="16"/>
      <c r="R14" s="16">
        <v>0.6</v>
      </c>
      <c r="S14" s="16">
        <v>1</v>
      </c>
      <c r="T14" s="16">
        <v>1.1000000000000001</v>
      </c>
      <c r="U14" s="16">
        <v>1</v>
      </c>
      <c r="V14" s="16">
        <v>1</v>
      </c>
      <c r="W14" s="16">
        <v>1.1000000000000001</v>
      </c>
      <c r="X14" s="16">
        <v>1.1000000000000001</v>
      </c>
      <c r="Y14" s="16">
        <v>0.9</v>
      </c>
      <c r="Z14" s="54">
        <v>0.9</v>
      </c>
      <c r="AA14" s="64">
        <v>20.9</v>
      </c>
    </row>
    <row r="15" spans="1:27" x14ac:dyDescent="0.2">
      <c r="A15" s="7"/>
      <c r="B15" s="8" t="s">
        <v>44</v>
      </c>
      <c r="C15" s="14">
        <v>3.9</v>
      </c>
      <c r="D15" s="15">
        <v>3.8000000000000003</v>
      </c>
      <c r="E15" s="15">
        <v>3.9</v>
      </c>
      <c r="F15" s="15">
        <v>3.9</v>
      </c>
      <c r="G15" s="15">
        <v>3.9</v>
      </c>
      <c r="H15" s="15">
        <v>3.9</v>
      </c>
      <c r="I15" s="15">
        <v>3.7</v>
      </c>
      <c r="J15" s="15">
        <v>3.7</v>
      </c>
      <c r="K15" s="15">
        <v>3.5</v>
      </c>
      <c r="L15" s="16">
        <v>3.7</v>
      </c>
      <c r="M15" s="16">
        <v>3.9</v>
      </c>
      <c r="N15" s="16">
        <v>3.9</v>
      </c>
      <c r="O15" s="16">
        <v>2.2000000000000002</v>
      </c>
      <c r="P15" s="16"/>
      <c r="Q15" s="16"/>
      <c r="R15" s="16">
        <v>3.6</v>
      </c>
      <c r="S15" s="16">
        <v>4.6000000000000005</v>
      </c>
      <c r="T15" s="16">
        <v>4.2</v>
      </c>
      <c r="U15" s="16">
        <v>4</v>
      </c>
      <c r="V15" s="16">
        <v>4</v>
      </c>
      <c r="W15" s="16">
        <v>4</v>
      </c>
      <c r="X15" s="16">
        <v>4.0999999999999996</v>
      </c>
      <c r="Y15" s="16">
        <v>3.8000000000000003</v>
      </c>
      <c r="Z15" s="54">
        <v>3.8000000000000003</v>
      </c>
      <c r="AA15" s="64">
        <v>84</v>
      </c>
    </row>
    <row r="16" spans="1:27" s="72" customFormat="1" x14ac:dyDescent="0.2">
      <c r="A16" s="65"/>
      <c r="B16" s="66" t="s">
        <v>45</v>
      </c>
      <c r="C16" s="67">
        <v>60.4</v>
      </c>
      <c r="D16" s="68">
        <v>54.7</v>
      </c>
      <c r="E16" s="68">
        <v>56.5</v>
      </c>
      <c r="F16" s="68">
        <v>55.800000000000004</v>
      </c>
      <c r="G16" s="68">
        <v>55.5</v>
      </c>
      <c r="H16" s="68">
        <v>54.300000000000004</v>
      </c>
      <c r="I16" s="68">
        <v>52.4</v>
      </c>
      <c r="J16" s="68">
        <v>51.5</v>
      </c>
      <c r="K16" s="68">
        <v>45.6</v>
      </c>
      <c r="L16" s="69">
        <v>47.6</v>
      </c>
      <c r="M16" s="69">
        <v>52.5</v>
      </c>
      <c r="N16" s="69">
        <v>49.6</v>
      </c>
      <c r="O16" s="69">
        <v>28.5</v>
      </c>
      <c r="P16" s="69"/>
      <c r="Q16" s="69"/>
      <c r="R16" s="69">
        <v>40</v>
      </c>
      <c r="S16" s="69">
        <v>59.1</v>
      </c>
      <c r="T16" s="69">
        <v>65.7</v>
      </c>
      <c r="U16" s="69">
        <v>60.800000000000004</v>
      </c>
      <c r="V16" s="69">
        <v>60</v>
      </c>
      <c r="W16" s="69">
        <v>58.1</v>
      </c>
      <c r="X16" s="69">
        <v>60.4</v>
      </c>
      <c r="Y16" s="69">
        <v>53.6</v>
      </c>
      <c r="Z16" s="70">
        <v>54</v>
      </c>
      <c r="AA16" s="71">
        <v>1176.5999999999999</v>
      </c>
    </row>
    <row r="17" spans="1:27" s="72" customFormat="1" x14ac:dyDescent="0.2">
      <c r="A17" s="65"/>
      <c r="B17" s="66" t="s">
        <v>46</v>
      </c>
      <c r="C17" s="67">
        <v>0.75</v>
      </c>
      <c r="D17" s="68">
        <v>1.35</v>
      </c>
      <c r="E17" s="68">
        <v>1.2</v>
      </c>
      <c r="F17" s="68">
        <v>1.5</v>
      </c>
      <c r="G17" s="68">
        <v>0.9</v>
      </c>
      <c r="H17" s="68">
        <v>0.9</v>
      </c>
      <c r="I17" s="68">
        <v>0.75</v>
      </c>
      <c r="J17" s="68">
        <v>0</v>
      </c>
      <c r="K17" s="68">
        <v>0</v>
      </c>
      <c r="L17" s="69">
        <v>0</v>
      </c>
      <c r="M17" s="69">
        <v>0</v>
      </c>
      <c r="N17" s="69">
        <v>0</v>
      </c>
      <c r="O17" s="69">
        <v>0</v>
      </c>
      <c r="P17" s="69"/>
      <c r="Q17" s="69"/>
      <c r="R17" s="69">
        <v>0</v>
      </c>
      <c r="S17" s="69">
        <v>0</v>
      </c>
      <c r="T17" s="69">
        <v>2.4</v>
      </c>
      <c r="U17" s="69">
        <v>0.9</v>
      </c>
      <c r="V17" s="69">
        <v>0.9</v>
      </c>
      <c r="W17" s="69">
        <v>0.6</v>
      </c>
      <c r="X17" s="69">
        <v>3.9</v>
      </c>
      <c r="Y17" s="69">
        <v>1.95</v>
      </c>
      <c r="Z17" s="70">
        <v>1.2</v>
      </c>
      <c r="AA17" s="71">
        <v>19.2</v>
      </c>
    </row>
    <row r="18" spans="1:27" s="72" customFormat="1" x14ac:dyDescent="0.2">
      <c r="A18" s="65"/>
      <c r="B18" s="66" t="s">
        <v>47</v>
      </c>
      <c r="C18" s="67">
        <v>0</v>
      </c>
      <c r="D18" s="68">
        <v>0</v>
      </c>
      <c r="E18" s="68">
        <v>0</v>
      </c>
      <c r="F18" s="68">
        <v>0</v>
      </c>
      <c r="G18" s="68">
        <v>0</v>
      </c>
      <c r="H18" s="68">
        <v>0</v>
      </c>
      <c r="I18" s="68">
        <v>0</v>
      </c>
      <c r="J18" s="68">
        <v>0</v>
      </c>
      <c r="K18" s="68">
        <v>0</v>
      </c>
      <c r="L18" s="69">
        <v>0</v>
      </c>
      <c r="M18" s="69">
        <v>0</v>
      </c>
      <c r="N18" s="69">
        <v>0</v>
      </c>
      <c r="O18" s="69">
        <v>0</v>
      </c>
      <c r="P18" s="69"/>
      <c r="Q18" s="69"/>
      <c r="R18" s="69">
        <v>0</v>
      </c>
      <c r="S18" s="69">
        <v>0</v>
      </c>
      <c r="T18" s="69">
        <v>0</v>
      </c>
      <c r="U18" s="69">
        <v>0</v>
      </c>
      <c r="V18" s="69">
        <v>0</v>
      </c>
      <c r="W18" s="69">
        <v>0</v>
      </c>
      <c r="X18" s="69">
        <v>0</v>
      </c>
      <c r="Y18" s="69">
        <v>0</v>
      </c>
      <c r="Z18" s="70">
        <v>0</v>
      </c>
      <c r="AA18" s="71">
        <v>0</v>
      </c>
    </row>
    <row r="19" spans="1:27" s="72" customFormat="1" x14ac:dyDescent="0.2">
      <c r="A19" s="65"/>
      <c r="B19" s="66" t="s">
        <v>48</v>
      </c>
      <c r="C19" s="67">
        <v>0</v>
      </c>
      <c r="D19" s="68">
        <v>0</v>
      </c>
      <c r="E19" s="68">
        <v>0</v>
      </c>
      <c r="F19" s="68">
        <v>0</v>
      </c>
      <c r="G19" s="68">
        <v>0</v>
      </c>
      <c r="H19" s="68">
        <v>0</v>
      </c>
      <c r="I19" s="68">
        <v>0</v>
      </c>
      <c r="J19" s="68">
        <v>0</v>
      </c>
      <c r="K19" s="68">
        <v>0</v>
      </c>
      <c r="L19" s="69">
        <v>0</v>
      </c>
      <c r="M19" s="69">
        <v>0</v>
      </c>
      <c r="N19" s="69">
        <v>0</v>
      </c>
      <c r="O19" s="69">
        <v>0</v>
      </c>
      <c r="P19" s="69"/>
      <c r="Q19" s="69"/>
      <c r="R19" s="69">
        <v>0</v>
      </c>
      <c r="S19" s="69">
        <v>0</v>
      </c>
      <c r="T19" s="69">
        <v>0</v>
      </c>
      <c r="U19" s="69">
        <v>0</v>
      </c>
      <c r="V19" s="69">
        <v>0</v>
      </c>
      <c r="W19" s="69">
        <v>0</v>
      </c>
      <c r="X19" s="69">
        <v>0</v>
      </c>
      <c r="Y19" s="69">
        <v>0</v>
      </c>
      <c r="Z19" s="70">
        <v>0</v>
      </c>
      <c r="AA19" s="71">
        <v>0</v>
      </c>
    </row>
    <row r="20" spans="1:27" s="72" customFormat="1" x14ac:dyDescent="0.2">
      <c r="A20" s="65"/>
      <c r="B20" s="66" t="s">
        <v>49</v>
      </c>
      <c r="C20" s="67">
        <v>0</v>
      </c>
      <c r="D20" s="68">
        <v>0</v>
      </c>
      <c r="E20" s="68">
        <v>0</v>
      </c>
      <c r="F20" s="68">
        <v>0</v>
      </c>
      <c r="G20" s="68">
        <v>0</v>
      </c>
      <c r="H20" s="68">
        <v>0</v>
      </c>
      <c r="I20" s="68">
        <v>0</v>
      </c>
      <c r="J20" s="68">
        <v>0</v>
      </c>
      <c r="K20" s="68">
        <v>0</v>
      </c>
      <c r="L20" s="69">
        <v>0</v>
      </c>
      <c r="M20" s="69">
        <v>0</v>
      </c>
      <c r="N20" s="69">
        <v>0</v>
      </c>
      <c r="O20" s="69">
        <v>0</v>
      </c>
      <c r="P20" s="69"/>
      <c r="Q20" s="69"/>
      <c r="R20" s="69">
        <v>0</v>
      </c>
      <c r="S20" s="69">
        <v>0</v>
      </c>
      <c r="T20" s="69">
        <v>0</v>
      </c>
      <c r="U20" s="69">
        <v>0</v>
      </c>
      <c r="V20" s="69">
        <v>0</v>
      </c>
      <c r="W20" s="69">
        <v>0</v>
      </c>
      <c r="X20" s="69">
        <v>0</v>
      </c>
      <c r="Y20" s="69">
        <v>0</v>
      </c>
      <c r="Z20" s="70">
        <v>0</v>
      </c>
      <c r="AA20" s="71">
        <v>0</v>
      </c>
    </row>
    <row r="21" spans="1:27" s="72" customFormat="1" x14ac:dyDescent="0.2">
      <c r="A21" s="65"/>
      <c r="B21" s="66" t="s">
        <v>50</v>
      </c>
      <c r="C21" s="67">
        <v>67.2</v>
      </c>
      <c r="D21" s="68">
        <v>68.8</v>
      </c>
      <c r="E21" s="68">
        <v>68.2</v>
      </c>
      <c r="F21" s="68">
        <v>68.2</v>
      </c>
      <c r="G21" s="68">
        <v>67.8</v>
      </c>
      <c r="H21" s="68">
        <v>67.5</v>
      </c>
      <c r="I21" s="68">
        <v>68.600000000000009</v>
      </c>
      <c r="J21" s="68">
        <v>70.600000000000009</v>
      </c>
      <c r="K21" s="68">
        <v>60</v>
      </c>
      <c r="L21" s="69">
        <v>56.1</v>
      </c>
      <c r="M21" s="69">
        <v>59</v>
      </c>
      <c r="N21" s="69">
        <v>59.6</v>
      </c>
      <c r="O21" s="69">
        <v>32.1</v>
      </c>
      <c r="P21" s="69"/>
      <c r="Q21" s="69"/>
      <c r="R21" s="69">
        <v>48.9</v>
      </c>
      <c r="S21" s="69">
        <v>77.3</v>
      </c>
      <c r="T21" s="69">
        <v>76.600000000000009</v>
      </c>
      <c r="U21" s="69">
        <v>72.900000000000006</v>
      </c>
      <c r="V21" s="69">
        <v>80.900000000000006</v>
      </c>
      <c r="W21" s="69">
        <v>79.600000000000009</v>
      </c>
      <c r="X21" s="69">
        <v>77.100000000000009</v>
      </c>
      <c r="Y21" s="69">
        <v>73</v>
      </c>
      <c r="Z21" s="70">
        <v>70.900000000000006</v>
      </c>
      <c r="AA21" s="71">
        <v>1470.9</v>
      </c>
    </row>
    <row r="22" spans="1:27" s="72" customFormat="1" x14ac:dyDescent="0.2">
      <c r="A22" s="65"/>
      <c r="B22" s="66" t="s">
        <v>51</v>
      </c>
      <c r="C22" s="67">
        <v>8.1999999999999993</v>
      </c>
      <c r="D22" s="68">
        <v>8.1</v>
      </c>
      <c r="E22" s="68">
        <v>8.4</v>
      </c>
      <c r="F22" s="68">
        <v>8.1</v>
      </c>
      <c r="G22" s="68">
        <v>8.3000000000000007</v>
      </c>
      <c r="H22" s="68">
        <v>9</v>
      </c>
      <c r="I22" s="68">
        <v>8.6</v>
      </c>
      <c r="J22" s="68">
        <v>8.1</v>
      </c>
      <c r="K22" s="68">
        <v>7.1000000000000005</v>
      </c>
      <c r="L22" s="69">
        <v>7.2</v>
      </c>
      <c r="M22" s="69">
        <v>8.3000000000000007</v>
      </c>
      <c r="N22" s="69">
        <v>8.6</v>
      </c>
      <c r="O22" s="69">
        <v>5</v>
      </c>
      <c r="P22" s="69"/>
      <c r="Q22" s="69"/>
      <c r="R22" s="69">
        <v>5.7</v>
      </c>
      <c r="S22" s="69">
        <v>8.7000000000000011</v>
      </c>
      <c r="T22" s="69">
        <v>9.3000000000000007</v>
      </c>
      <c r="U22" s="69">
        <v>9.2000000000000011</v>
      </c>
      <c r="V22" s="69">
        <v>9.1</v>
      </c>
      <c r="W22" s="69">
        <v>9.3000000000000007</v>
      </c>
      <c r="X22" s="69">
        <v>9.7000000000000011</v>
      </c>
      <c r="Y22" s="69">
        <v>8.6</v>
      </c>
      <c r="Z22" s="70">
        <v>8.5</v>
      </c>
      <c r="AA22" s="71">
        <v>181.09999999999997</v>
      </c>
    </row>
    <row r="23" spans="1:27" x14ac:dyDescent="0.2">
      <c r="A23" s="7"/>
      <c r="B23" s="8" t="s">
        <v>52</v>
      </c>
      <c r="C23" s="14">
        <v>84</v>
      </c>
      <c r="D23" s="15">
        <v>86.100000000000009</v>
      </c>
      <c r="E23" s="15">
        <v>86.100000000000009</v>
      </c>
      <c r="F23" s="15">
        <v>86.100000000000009</v>
      </c>
      <c r="G23" s="15">
        <v>85.4</v>
      </c>
      <c r="H23" s="15">
        <v>85.4</v>
      </c>
      <c r="I23" s="15">
        <v>85.4</v>
      </c>
      <c r="J23" s="15">
        <v>84</v>
      </c>
      <c r="K23" s="15">
        <v>70.7</v>
      </c>
      <c r="L23" s="16">
        <v>68.600000000000009</v>
      </c>
      <c r="M23" s="16">
        <v>74.2</v>
      </c>
      <c r="N23" s="16">
        <v>74.900000000000006</v>
      </c>
      <c r="O23" s="16">
        <v>42</v>
      </c>
      <c r="P23" s="16"/>
      <c r="Q23" s="16"/>
      <c r="R23" s="16">
        <v>58.800000000000004</v>
      </c>
      <c r="S23" s="16">
        <v>91.7</v>
      </c>
      <c r="T23" s="16">
        <v>95.9</v>
      </c>
      <c r="U23" s="16">
        <v>91.7</v>
      </c>
      <c r="V23" s="16">
        <v>99.4</v>
      </c>
      <c r="W23" s="16">
        <v>98</v>
      </c>
      <c r="X23" s="16">
        <v>98</v>
      </c>
      <c r="Y23" s="16">
        <v>91</v>
      </c>
      <c r="Z23" s="54">
        <v>88.2</v>
      </c>
      <c r="AA23" s="64">
        <v>1825.6000000000004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/>
      <c r="Q24" s="16"/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4">
        <v>0</v>
      </c>
      <c r="AA24" s="64">
        <v>0</v>
      </c>
    </row>
    <row r="25" spans="1:27" x14ac:dyDescent="0.2">
      <c r="A25" s="7"/>
      <c r="B25" s="8" t="s">
        <v>54</v>
      </c>
      <c r="C25" s="14">
        <v>83.3</v>
      </c>
      <c r="D25" s="15">
        <v>85.4</v>
      </c>
      <c r="E25" s="15">
        <v>85.4</v>
      </c>
      <c r="F25" s="15">
        <v>85.4</v>
      </c>
      <c r="G25" s="15">
        <v>84.7</v>
      </c>
      <c r="H25" s="15">
        <v>84.7</v>
      </c>
      <c r="I25" s="15">
        <v>85.4</v>
      </c>
      <c r="J25" s="15">
        <v>81.900000000000006</v>
      </c>
      <c r="K25" s="15">
        <v>70.7</v>
      </c>
      <c r="L25" s="16">
        <v>67.900000000000006</v>
      </c>
      <c r="M25" s="16">
        <v>72.8</v>
      </c>
      <c r="N25" s="16">
        <v>74.2</v>
      </c>
      <c r="O25" s="16">
        <v>41.300000000000004</v>
      </c>
      <c r="P25" s="16"/>
      <c r="Q25" s="16"/>
      <c r="R25" s="16">
        <v>58.1</v>
      </c>
      <c r="S25" s="16">
        <v>91</v>
      </c>
      <c r="T25" s="16">
        <v>94.5</v>
      </c>
      <c r="U25" s="16">
        <v>90.3</v>
      </c>
      <c r="V25" s="16">
        <v>96.600000000000009</v>
      </c>
      <c r="W25" s="16">
        <v>96.600000000000009</v>
      </c>
      <c r="X25" s="16">
        <v>97.3</v>
      </c>
      <c r="Y25" s="16">
        <v>89.600000000000009</v>
      </c>
      <c r="Z25" s="54">
        <v>86.8</v>
      </c>
      <c r="AA25" s="64">
        <v>1803.8999999999994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/>
      <c r="Q26" s="16"/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4">
        <v>0</v>
      </c>
      <c r="AA26" s="64">
        <v>0</v>
      </c>
    </row>
    <row r="27" spans="1:27" x14ac:dyDescent="0.2">
      <c r="A27" s="7"/>
      <c r="B27" s="8" t="s">
        <v>56</v>
      </c>
      <c r="C27" s="14">
        <v>71.400000000000006</v>
      </c>
      <c r="D27" s="15">
        <v>66.5</v>
      </c>
      <c r="E27" s="15">
        <v>68.600000000000009</v>
      </c>
      <c r="F27" s="15">
        <v>67.2</v>
      </c>
      <c r="G27" s="15">
        <v>67.2</v>
      </c>
      <c r="H27" s="15">
        <v>65.8</v>
      </c>
      <c r="I27" s="15">
        <v>63</v>
      </c>
      <c r="J27" s="15">
        <v>62.300000000000004</v>
      </c>
      <c r="K27" s="15">
        <v>56</v>
      </c>
      <c r="L27" s="16">
        <v>58.1</v>
      </c>
      <c r="M27" s="16">
        <v>64.400000000000006</v>
      </c>
      <c r="N27" s="16">
        <v>60.9</v>
      </c>
      <c r="O27" s="16">
        <v>35</v>
      </c>
      <c r="P27" s="16"/>
      <c r="Q27" s="16"/>
      <c r="R27" s="16">
        <v>47.6</v>
      </c>
      <c r="S27" s="16">
        <v>70</v>
      </c>
      <c r="T27" s="16">
        <v>77.7</v>
      </c>
      <c r="U27" s="16">
        <v>72.100000000000009</v>
      </c>
      <c r="V27" s="16">
        <v>71.400000000000006</v>
      </c>
      <c r="W27" s="16">
        <v>70</v>
      </c>
      <c r="X27" s="16">
        <v>72.8</v>
      </c>
      <c r="Y27" s="16">
        <v>64.400000000000006</v>
      </c>
      <c r="Z27" s="54">
        <v>65.8</v>
      </c>
      <c r="AA27" s="64">
        <v>1418.2</v>
      </c>
    </row>
    <row r="28" spans="1:27" x14ac:dyDescent="0.2">
      <c r="A28" s="7"/>
      <c r="B28" s="8" t="s">
        <v>57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/>
      <c r="Q28" s="16"/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4">
        <v>0</v>
      </c>
      <c r="AA28" s="64">
        <v>0</v>
      </c>
    </row>
    <row r="29" spans="1:27" s="62" customFormat="1" ht="16.5" thickBot="1" x14ac:dyDescent="0.3">
      <c r="A29" s="57"/>
      <c r="B29" s="58" t="s">
        <v>2</v>
      </c>
      <c r="C29" s="59">
        <f t="shared" ref="C29:AA29" si="0">SUM(C8:C28)</f>
        <v>520.15</v>
      </c>
      <c r="D29" s="59">
        <f t="shared" si="0"/>
        <v>511.75</v>
      </c>
      <c r="E29" s="59">
        <f t="shared" si="0"/>
        <v>516.9</v>
      </c>
      <c r="F29" s="59">
        <f t="shared" si="0"/>
        <v>513.60000000000014</v>
      </c>
      <c r="G29" s="59">
        <f t="shared" si="0"/>
        <v>510.70000000000005</v>
      </c>
      <c r="H29" s="59">
        <f t="shared" si="0"/>
        <v>508.1</v>
      </c>
      <c r="I29" s="59">
        <f t="shared" si="0"/>
        <v>502.45000000000005</v>
      </c>
      <c r="J29" s="59">
        <f t="shared" si="0"/>
        <v>493.3</v>
      </c>
      <c r="K29" s="59">
        <f t="shared" si="0"/>
        <v>426.8</v>
      </c>
      <c r="L29" s="59">
        <f t="shared" si="0"/>
        <v>422.6</v>
      </c>
      <c r="M29" s="59">
        <f t="shared" si="0"/>
        <v>457.70000000000005</v>
      </c>
      <c r="N29" s="59">
        <f t="shared" si="0"/>
        <v>452.7</v>
      </c>
      <c r="O29" s="59">
        <f t="shared" si="0"/>
        <v>253.9</v>
      </c>
      <c r="P29" s="59">
        <f t="shared" si="0"/>
        <v>0</v>
      </c>
      <c r="Q29" s="59">
        <f t="shared" si="0"/>
        <v>0</v>
      </c>
      <c r="R29" s="59">
        <f t="shared" si="0"/>
        <v>359.3</v>
      </c>
      <c r="S29" s="59">
        <f t="shared" si="0"/>
        <v>550.20000000000005</v>
      </c>
      <c r="T29" s="59">
        <f t="shared" si="0"/>
        <v>584.20000000000005</v>
      </c>
      <c r="U29" s="59">
        <f t="shared" si="0"/>
        <v>550.1</v>
      </c>
      <c r="V29" s="59">
        <f t="shared" si="0"/>
        <v>577.30000000000007</v>
      </c>
      <c r="W29" s="59">
        <f t="shared" si="0"/>
        <v>567.70000000000005</v>
      </c>
      <c r="X29" s="59">
        <f t="shared" si="0"/>
        <v>577.6</v>
      </c>
      <c r="Y29" s="59">
        <f t="shared" si="0"/>
        <v>526.45000000000005</v>
      </c>
      <c r="Z29" s="60">
        <f t="shared" si="0"/>
        <v>517.69999999999993</v>
      </c>
      <c r="AA29" s="61">
        <f t="shared" si="0"/>
        <v>10901.2</v>
      </c>
    </row>
    <row r="84" spans="2:9" ht="17.25" hidden="1" customHeight="1" x14ac:dyDescent="0.2">
      <c r="B84" s="5" t="s">
        <v>31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39" customWidth="1"/>
    <col min="55" max="16384" width="9.140625" style="1"/>
  </cols>
  <sheetData>
    <row r="1" spans="1:54" x14ac:dyDescent="0.2">
      <c r="A1" s="35"/>
    </row>
    <row r="2" spans="1:54" ht="25.5" x14ac:dyDescent="0.35">
      <c r="A2" s="35"/>
      <c r="B2" s="46" t="str">
        <f>'Время горизонтально'!E2</f>
        <v>Электроэнергия по фидерам по часовым интервалам</v>
      </c>
    </row>
    <row r="3" spans="1:54" ht="15.75" x14ac:dyDescent="0.25">
      <c r="A3" s="35"/>
      <c r="B3" s="47" t="str">
        <f>IF(isOV="","",isOV)</f>
        <v/>
      </c>
    </row>
    <row r="4" spans="1:54" s="44" customFormat="1" ht="15.75" x14ac:dyDescent="0.25">
      <c r="A4" s="37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</row>
    <row r="5" spans="1:54" s="45" customFormat="1" ht="15.75" x14ac:dyDescent="0.25">
      <c r="A5" s="36" t="str">
        <f>IF(group="","",group)</f>
        <v>ПС 35 кВ Шола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</row>
    <row r="6" spans="1:54" s="52" customFormat="1" ht="35.25" customHeight="1" x14ac:dyDescent="0.2">
      <c r="A6" s="50" t="s">
        <v>29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</row>
    <row r="7" spans="1:54" x14ac:dyDescent="0.2">
      <c r="A7" s="38" t="s">
        <v>3</v>
      </c>
    </row>
    <row r="8" spans="1:54" x14ac:dyDescent="0.2">
      <c r="A8" s="38" t="s">
        <v>4</v>
      </c>
    </row>
    <row r="9" spans="1:54" x14ac:dyDescent="0.2">
      <c r="A9" s="38" t="s">
        <v>5</v>
      </c>
    </row>
    <row r="10" spans="1:54" x14ac:dyDescent="0.2">
      <c r="A10" s="38" t="s">
        <v>6</v>
      </c>
    </row>
    <row r="11" spans="1:54" x14ac:dyDescent="0.2">
      <c r="A11" s="38" t="s">
        <v>7</v>
      </c>
    </row>
    <row r="12" spans="1:54" x14ac:dyDescent="0.2">
      <c r="A12" s="38" t="s">
        <v>8</v>
      </c>
    </row>
    <row r="13" spans="1:54" x14ac:dyDescent="0.2">
      <c r="A13" s="38" t="s">
        <v>9</v>
      </c>
    </row>
    <row r="14" spans="1:54" x14ac:dyDescent="0.2">
      <c r="A14" s="38" t="s">
        <v>10</v>
      </c>
    </row>
    <row r="15" spans="1:54" x14ac:dyDescent="0.2">
      <c r="A15" s="38" t="s">
        <v>11</v>
      </c>
    </row>
    <row r="16" spans="1:54" x14ac:dyDescent="0.2">
      <c r="A16" s="38" t="s">
        <v>12</v>
      </c>
    </row>
    <row r="17" spans="1:1" x14ac:dyDescent="0.2">
      <c r="A17" s="38" t="s">
        <v>13</v>
      </c>
    </row>
    <row r="18" spans="1:1" x14ac:dyDescent="0.2">
      <c r="A18" s="38" t="s">
        <v>14</v>
      </c>
    </row>
    <row r="19" spans="1:1" x14ac:dyDescent="0.2">
      <c r="A19" s="38" t="s">
        <v>15</v>
      </c>
    </row>
    <row r="20" spans="1:1" x14ac:dyDescent="0.2">
      <c r="A20" s="38" t="s">
        <v>16</v>
      </c>
    </row>
    <row r="21" spans="1:1" x14ac:dyDescent="0.2">
      <c r="A21" s="38" t="s">
        <v>17</v>
      </c>
    </row>
    <row r="22" spans="1:1" x14ac:dyDescent="0.2">
      <c r="A22" s="38" t="s">
        <v>18</v>
      </c>
    </row>
    <row r="23" spans="1:1" x14ac:dyDescent="0.2">
      <c r="A23" s="38" t="s">
        <v>19</v>
      </c>
    </row>
    <row r="24" spans="1:1" x14ac:dyDescent="0.2">
      <c r="A24" s="38" t="s">
        <v>20</v>
      </c>
    </row>
    <row r="25" spans="1:1" x14ac:dyDescent="0.2">
      <c r="A25" s="38" t="s">
        <v>21</v>
      </c>
    </row>
    <row r="26" spans="1:1" x14ac:dyDescent="0.2">
      <c r="A26" s="38" t="s">
        <v>22</v>
      </c>
    </row>
    <row r="27" spans="1:1" x14ac:dyDescent="0.2">
      <c r="A27" s="38" t="s">
        <v>23</v>
      </c>
    </row>
    <row r="28" spans="1:1" x14ac:dyDescent="0.2">
      <c r="A28" s="38" t="s">
        <v>24</v>
      </c>
    </row>
    <row r="29" spans="1:1" x14ac:dyDescent="0.2">
      <c r="A29" s="38" t="s">
        <v>25</v>
      </c>
    </row>
    <row r="30" spans="1:1" x14ac:dyDescent="0.2">
      <c r="A30" s="38" t="s">
        <v>26</v>
      </c>
    </row>
    <row r="31" spans="1:1" s="49" customFormat="1" x14ac:dyDescent="0.2">
      <c r="A31" s="40" t="s">
        <v>2</v>
      </c>
    </row>
    <row r="32" spans="1:1" x14ac:dyDescent="0.2">
      <c r="A32" s="63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1" customWidth="1"/>
    <col min="2" max="2" width="10.28515625" style="42" hidden="1" customWidth="1"/>
    <col min="3" max="3" width="15.42578125" style="23" customWidth="1"/>
    <col min="4" max="4" width="20.7109375" style="24" customWidth="1"/>
    <col min="5" max="5" width="16.5703125" style="25" hidden="1" customWidth="1"/>
    <col min="6" max="6" width="16.5703125" style="24" hidden="1" customWidth="1"/>
    <col min="7" max="16384" width="9.140625" style="1"/>
  </cols>
  <sheetData>
    <row r="1" spans="1:6" ht="12.75" customHeight="1" x14ac:dyDescent="0.25"/>
    <row r="2" spans="1:6" ht="25.5" x14ac:dyDescent="0.25">
      <c r="A2" s="55" t="str">
        <f>'Время горизонтально'!E2</f>
        <v>Электроэнергия по фидерам по часовым интервалам</v>
      </c>
      <c r="B2" s="43"/>
    </row>
    <row r="3" spans="1:6" ht="21" customHeight="1" x14ac:dyDescent="0.3">
      <c r="C3" s="30" t="str">
        <f>IF(isOV="","",isOV)</f>
        <v/>
      </c>
    </row>
    <row r="4" spans="1:6" x14ac:dyDescent="0.25">
      <c r="A4" s="26" t="str">
        <f>IF(group="","",group)</f>
        <v>ПС 35 кВ Шола</v>
      </c>
      <c r="D4" s="27" t="str">
        <f>IF(energy="","",energy)</f>
        <v>реактивная энергия</v>
      </c>
    </row>
    <row r="5" spans="1:6" ht="15.75" customHeight="1" thickBot="1" x14ac:dyDescent="0.3">
      <c r="D5" s="28" t="str">
        <f>IF(period="","",period)</f>
        <v>за 16.12.2020</v>
      </c>
    </row>
    <row r="6" spans="1:6" s="29" customFormat="1" ht="34.5" customHeight="1" thickBot="1" x14ac:dyDescent="0.25">
      <c r="A6" s="31" t="s">
        <v>1</v>
      </c>
      <c r="B6" s="32" t="s">
        <v>27</v>
      </c>
      <c r="C6" s="33" t="s">
        <v>28</v>
      </c>
      <c r="D6" s="34" t="s">
        <v>58</v>
      </c>
      <c r="E6" s="56" t="s">
        <v>59</v>
      </c>
      <c r="F6" s="34" t="s">
        <v>60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13</vt:i4>
      </vt:variant>
    </vt:vector>
  </HeadingPairs>
  <TitlesOfParts>
    <vt:vector size="16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Степин Николай Викторович</cp:lastModifiedBy>
  <cp:lastPrinted>2006-09-18T11:18:21Z</cp:lastPrinted>
  <dcterms:created xsi:type="dcterms:W3CDTF">2006-01-12T11:13:46Z</dcterms:created>
  <dcterms:modified xsi:type="dcterms:W3CDTF">2020-12-23T12:16:07Z</dcterms:modified>
</cp:coreProperties>
</file>