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Старый комп\Режимы ЭС\_Режимные дни\_16.12.2020 (ЗРД)\"/>
    </mc:Choice>
  </mc:AlternateContent>
  <bookViews>
    <workbookView xWindow="630" yWindow="-195" windowWidth="17385" windowHeight="12240" tabRatio="583" activeTab="4"/>
  </bookViews>
  <sheets>
    <sheet name="ВЭС" sheetId="2" r:id="rId1"/>
    <sheet name="ЧЭС" sheetId="1" r:id="rId2"/>
    <sheet name="ВУЭС" sheetId="3" r:id="rId3"/>
    <sheet name="ТЭС" sheetId="5" r:id="rId4"/>
    <sheet name="КЭС" sheetId="4" r:id="rId5"/>
  </sheets>
  <definedNames>
    <definedName name="_xlnm._FilterDatabase" localSheetId="1" hidden="1">ЧЭС!#REF!</definedName>
  </definedNames>
  <calcPr calcId="162913"/>
</workbook>
</file>

<file path=xl/calcChain.xml><?xml version="1.0" encoding="utf-8"?>
<calcChain xmlns="http://schemas.openxmlformats.org/spreadsheetml/2006/main">
  <c r="H36" i="3" l="1"/>
  <c r="I36" i="3" l="1"/>
  <c r="H152" i="1" l="1"/>
  <c r="J151" i="1" s="1"/>
  <c r="H151" i="1"/>
  <c r="I151" i="1" s="1"/>
  <c r="H150" i="1"/>
  <c r="I150" i="1" s="1"/>
  <c r="J150" i="1" l="1"/>
  <c r="H94" i="4" l="1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I6" i="4" l="1"/>
  <c r="I16" i="4"/>
  <c r="I28" i="4"/>
  <c r="I76" i="4"/>
  <c r="I92" i="4"/>
  <c r="I5" i="4"/>
  <c r="J5" i="4"/>
  <c r="I15" i="4"/>
  <c r="I17" i="4"/>
  <c r="I27" i="4"/>
  <c r="J28" i="4"/>
  <c r="I87" i="4"/>
  <c r="I91" i="4"/>
  <c r="J92" i="4"/>
  <c r="I94" i="4"/>
  <c r="I89" i="4"/>
  <c r="I88" i="4"/>
  <c r="J85" i="4"/>
  <c r="I85" i="4"/>
  <c r="I84" i="4"/>
  <c r="I83" i="4"/>
  <c r="I81" i="4"/>
  <c r="I80" i="4"/>
  <c r="J78" i="4"/>
  <c r="I78" i="4"/>
  <c r="I77" i="4"/>
  <c r="I75" i="4"/>
  <c r="I73" i="4"/>
  <c r="I72" i="4"/>
  <c r="J70" i="4"/>
  <c r="I70" i="4"/>
  <c r="I69" i="4"/>
  <c r="I68" i="4"/>
  <c r="I66" i="4"/>
  <c r="I65" i="4"/>
  <c r="J63" i="4"/>
  <c r="I63" i="4"/>
  <c r="I62" i="4"/>
  <c r="I60" i="4"/>
  <c r="I59" i="4"/>
  <c r="J57" i="4"/>
  <c r="I57" i="4"/>
  <c r="I56" i="4"/>
  <c r="I54" i="4"/>
  <c r="I53" i="4"/>
  <c r="J51" i="4"/>
  <c r="I51" i="4"/>
  <c r="I50" i="4"/>
  <c r="I48" i="4"/>
  <c r="I47" i="4"/>
  <c r="J45" i="4"/>
  <c r="I45" i="4"/>
  <c r="I44" i="4"/>
  <c r="I43" i="4"/>
  <c r="I41" i="4"/>
  <c r="I40" i="4"/>
  <c r="J38" i="4"/>
  <c r="I38" i="4"/>
  <c r="I37" i="4"/>
  <c r="I35" i="4"/>
  <c r="I34" i="4"/>
  <c r="J32" i="4"/>
  <c r="I32" i="4"/>
  <c r="I31" i="4"/>
  <c r="I30" i="4"/>
  <c r="I25" i="4"/>
  <c r="I24" i="4"/>
  <c r="J22" i="4"/>
  <c r="I22" i="4"/>
  <c r="I21" i="4"/>
  <c r="I19" i="4"/>
  <c r="I18" i="4"/>
  <c r="I14" i="4"/>
  <c r="J12" i="4"/>
  <c r="I12" i="4"/>
  <c r="I11" i="4"/>
  <c r="I9" i="4"/>
  <c r="I8" i="4"/>
  <c r="J11" i="4"/>
  <c r="J21" i="4"/>
  <c r="J27" i="4"/>
  <c r="J31" i="4"/>
  <c r="J37" i="4"/>
  <c r="J44" i="4"/>
  <c r="J50" i="4"/>
  <c r="J56" i="4"/>
  <c r="J62" i="4"/>
  <c r="J69" i="4"/>
  <c r="J77" i="4"/>
  <c r="J84" i="4"/>
  <c r="J91" i="4"/>
  <c r="J6" i="4"/>
  <c r="J9" i="4"/>
  <c r="J8" i="4"/>
  <c r="J19" i="4"/>
  <c r="J18" i="4"/>
  <c r="J25" i="4"/>
  <c r="J24" i="4"/>
  <c r="J35" i="4"/>
  <c r="J34" i="4"/>
  <c r="J41" i="4"/>
  <c r="J40" i="4"/>
  <c r="J48" i="4"/>
  <c r="J47" i="4"/>
  <c r="J54" i="4"/>
  <c r="J53" i="4"/>
  <c r="J60" i="4"/>
  <c r="J59" i="4"/>
  <c r="J66" i="4"/>
  <c r="J65" i="4"/>
  <c r="J73" i="4"/>
  <c r="J72" i="4"/>
  <c r="J81" i="4"/>
  <c r="J80" i="4"/>
  <c r="J89" i="4"/>
  <c r="J88" i="4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J47" i="5" s="1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J27" i="5" s="1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56" i="3"/>
  <c r="H58" i="3"/>
  <c r="H57" i="3"/>
  <c r="H55" i="3"/>
  <c r="H54" i="3"/>
  <c r="J53" i="3"/>
  <c r="H53" i="3"/>
  <c r="H52" i="3"/>
  <c r="H51" i="3"/>
  <c r="H50" i="3"/>
  <c r="H48" i="3"/>
  <c r="H47" i="3"/>
  <c r="H46" i="3"/>
  <c r="H45" i="3"/>
  <c r="H44" i="3"/>
  <c r="H43" i="3"/>
  <c r="H42" i="3"/>
  <c r="H41" i="3"/>
  <c r="H40" i="3"/>
  <c r="H39" i="3"/>
  <c r="H38" i="3"/>
  <c r="H37" i="3"/>
  <c r="H35" i="3"/>
  <c r="H34" i="3"/>
  <c r="H33" i="3"/>
  <c r="H32" i="3"/>
  <c r="H31" i="3"/>
  <c r="H30" i="3"/>
  <c r="H29" i="3"/>
  <c r="H28" i="3"/>
  <c r="H27" i="3"/>
  <c r="H26" i="3"/>
  <c r="H25" i="3"/>
  <c r="H24" i="3"/>
  <c r="H22" i="3"/>
  <c r="H21" i="3"/>
  <c r="H20" i="3"/>
  <c r="H19" i="3"/>
  <c r="J17" i="3" s="1"/>
  <c r="H18" i="3"/>
  <c r="H17" i="3"/>
  <c r="H16" i="3"/>
  <c r="J14" i="3" s="1"/>
  <c r="H15" i="3"/>
  <c r="H14" i="3"/>
  <c r="H13" i="3"/>
  <c r="J11" i="3" s="1"/>
  <c r="H12" i="3"/>
  <c r="H11" i="3"/>
  <c r="H10" i="3"/>
  <c r="H9" i="3"/>
  <c r="H8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49" i="3"/>
  <c r="H23" i="3"/>
  <c r="H7" i="3"/>
  <c r="H6" i="3"/>
  <c r="H5" i="3"/>
  <c r="H164" i="1"/>
  <c r="H163" i="1"/>
  <c r="H162" i="1"/>
  <c r="H161" i="1"/>
  <c r="H160" i="1"/>
  <c r="H159" i="1"/>
  <c r="H158" i="1"/>
  <c r="H157" i="1"/>
  <c r="H156" i="1"/>
  <c r="H155" i="1"/>
  <c r="H154" i="1"/>
  <c r="H153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47" i="2"/>
  <c r="H46" i="2"/>
  <c r="H45" i="2"/>
  <c r="H13" i="2"/>
  <c r="H12" i="2"/>
  <c r="H11" i="2"/>
  <c r="H10" i="2"/>
  <c r="H9" i="2"/>
  <c r="H8" i="2"/>
  <c r="H7" i="2"/>
  <c r="H6" i="2"/>
  <c r="H5" i="2"/>
  <c r="I20" i="5" l="1"/>
  <c r="J21" i="5"/>
  <c r="I38" i="5"/>
  <c r="I50" i="5"/>
  <c r="I58" i="5"/>
  <c r="I62" i="5"/>
  <c r="I21" i="5"/>
  <c r="I37" i="5"/>
  <c r="J38" i="5"/>
  <c r="I59" i="5"/>
  <c r="I61" i="5"/>
  <c r="J62" i="5"/>
  <c r="I64" i="3"/>
  <c r="I66" i="3"/>
  <c r="J67" i="3"/>
  <c r="I72" i="3"/>
  <c r="J73" i="3"/>
  <c r="I78" i="3"/>
  <c r="J79" i="3"/>
  <c r="I90" i="3"/>
  <c r="J91" i="3"/>
  <c r="I100" i="3"/>
  <c r="I50" i="3"/>
  <c r="J51" i="3"/>
  <c r="J54" i="3"/>
  <c r="I63" i="3"/>
  <c r="J64" i="3"/>
  <c r="I67" i="3"/>
  <c r="I73" i="3"/>
  <c r="I79" i="3"/>
  <c r="I91" i="3"/>
  <c r="I99" i="3"/>
  <c r="I51" i="3"/>
  <c r="I53" i="3"/>
  <c r="I54" i="3"/>
  <c r="I161" i="1"/>
  <c r="I163" i="1"/>
  <c r="I162" i="1"/>
  <c r="I45" i="2"/>
  <c r="J45" i="2"/>
  <c r="J24" i="2"/>
  <c r="I43" i="2"/>
  <c r="I48" i="2"/>
  <c r="I56" i="2"/>
  <c r="I62" i="2"/>
  <c r="I68" i="2"/>
  <c r="I90" i="2"/>
  <c r="I94" i="2"/>
  <c r="I104" i="2"/>
  <c r="I122" i="2"/>
  <c r="I128" i="2"/>
  <c r="I140" i="2"/>
  <c r="I154" i="2"/>
  <c r="I162" i="2"/>
  <c r="I46" i="2"/>
  <c r="I20" i="2"/>
  <c r="I24" i="2"/>
  <c r="I42" i="2"/>
  <c r="I49" i="2"/>
  <c r="I57" i="2"/>
  <c r="I63" i="2"/>
  <c r="I69" i="2"/>
  <c r="I91" i="2"/>
  <c r="I93" i="2"/>
  <c r="I103" i="2"/>
  <c r="I105" i="2"/>
  <c r="I123" i="2"/>
  <c r="I129" i="2"/>
  <c r="I135" i="2"/>
  <c r="I139" i="2"/>
  <c r="I153" i="2"/>
  <c r="I163" i="2"/>
  <c r="I139" i="1"/>
  <c r="I138" i="1"/>
  <c r="I60" i="2"/>
  <c r="I59" i="2"/>
  <c r="J70" i="3"/>
  <c r="I70" i="3"/>
  <c r="I69" i="3"/>
  <c r="I65" i="5"/>
  <c r="I64" i="5"/>
  <c r="I57" i="5"/>
  <c r="J55" i="5"/>
  <c r="I55" i="5"/>
  <c r="I54" i="5"/>
  <c r="J52" i="5"/>
  <c r="J51" i="5"/>
  <c r="I52" i="5"/>
  <c r="I51" i="5"/>
  <c r="J48" i="5"/>
  <c r="I48" i="5"/>
  <c r="I47" i="5"/>
  <c r="J45" i="5"/>
  <c r="I44" i="5"/>
  <c r="I45" i="5"/>
  <c r="I43" i="5"/>
  <c r="I41" i="5"/>
  <c r="I40" i="5"/>
  <c r="I36" i="5"/>
  <c r="I34" i="5"/>
  <c r="J34" i="5"/>
  <c r="J33" i="5"/>
  <c r="I33" i="5"/>
  <c r="I31" i="5"/>
  <c r="J31" i="5"/>
  <c r="I30" i="5"/>
  <c r="J28" i="5"/>
  <c r="I28" i="5"/>
  <c r="I27" i="5"/>
  <c r="I25" i="5"/>
  <c r="J25" i="5"/>
  <c r="I24" i="5"/>
  <c r="I23" i="5"/>
  <c r="J18" i="5"/>
  <c r="I18" i="5"/>
  <c r="I17" i="5"/>
  <c r="J15" i="5"/>
  <c r="I15" i="5"/>
  <c r="I14" i="5"/>
  <c r="I13" i="5"/>
  <c r="I12" i="5"/>
  <c r="J10" i="5"/>
  <c r="I10" i="5"/>
  <c r="I9" i="5"/>
  <c r="I6" i="5"/>
  <c r="I7" i="5"/>
  <c r="J103" i="3"/>
  <c r="I103" i="3"/>
  <c r="I102" i="3"/>
  <c r="J100" i="3"/>
  <c r="J97" i="3"/>
  <c r="I97" i="3"/>
  <c r="I96" i="3"/>
  <c r="J94" i="3"/>
  <c r="I94" i="3"/>
  <c r="I93" i="3"/>
  <c r="J88" i="3"/>
  <c r="I88" i="3"/>
  <c r="I87" i="3"/>
  <c r="J85" i="3"/>
  <c r="I85" i="3"/>
  <c r="I84" i="3"/>
  <c r="J82" i="3"/>
  <c r="I82" i="3"/>
  <c r="I81" i="3"/>
  <c r="J76" i="3"/>
  <c r="I76" i="3"/>
  <c r="I75" i="3"/>
  <c r="I62" i="3"/>
  <c r="J60" i="3"/>
  <c r="I60" i="3"/>
  <c r="I59" i="3"/>
  <c r="J57" i="3"/>
  <c r="I57" i="3"/>
  <c r="I56" i="3"/>
  <c r="I40" i="3"/>
  <c r="J41" i="3"/>
  <c r="I44" i="3"/>
  <c r="I41" i="3"/>
  <c r="I43" i="3"/>
  <c r="J44" i="3"/>
  <c r="I49" i="3"/>
  <c r="J47" i="3"/>
  <c r="I47" i="3"/>
  <c r="I46" i="3"/>
  <c r="J38" i="3"/>
  <c r="I38" i="3"/>
  <c r="I37" i="3"/>
  <c r="J34" i="3"/>
  <c r="I34" i="3"/>
  <c r="I33" i="3"/>
  <c r="J31" i="3"/>
  <c r="I31" i="3"/>
  <c r="I30" i="3"/>
  <c r="J28" i="3"/>
  <c r="I28" i="3"/>
  <c r="I27" i="3"/>
  <c r="J25" i="3"/>
  <c r="I25" i="3"/>
  <c r="I24" i="3"/>
  <c r="I23" i="3"/>
  <c r="J21" i="3"/>
  <c r="I21" i="3"/>
  <c r="I20" i="3"/>
  <c r="I18" i="3"/>
  <c r="J18" i="3"/>
  <c r="I17" i="3"/>
  <c r="J15" i="3"/>
  <c r="I15" i="3"/>
  <c r="I14" i="3"/>
  <c r="J12" i="3"/>
  <c r="I12" i="3"/>
  <c r="I11" i="3"/>
  <c r="J9" i="3"/>
  <c r="I9" i="3"/>
  <c r="I8" i="3"/>
  <c r="I6" i="3"/>
  <c r="I5" i="3"/>
  <c r="I160" i="1"/>
  <c r="I158" i="1"/>
  <c r="I157" i="1"/>
  <c r="I156" i="1"/>
  <c r="I154" i="1"/>
  <c r="I153" i="1"/>
  <c r="I5" i="1"/>
  <c r="I17" i="1"/>
  <c r="J18" i="1"/>
  <c r="I21" i="1"/>
  <c r="I33" i="1"/>
  <c r="I39" i="1"/>
  <c r="I41" i="1"/>
  <c r="I45" i="1"/>
  <c r="I47" i="1"/>
  <c r="I55" i="1"/>
  <c r="I59" i="1"/>
  <c r="I67" i="1"/>
  <c r="I73" i="1"/>
  <c r="I83" i="1"/>
  <c r="I87" i="1"/>
  <c r="I97" i="1"/>
  <c r="I127" i="1"/>
  <c r="I6" i="1"/>
  <c r="I18" i="1"/>
  <c r="I20" i="1"/>
  <c r="J21" i="1"/>
  <c r="I32" i="1"/>
  <c r="I38" i="1"/>
  <c r="I42" i="1"/>
  <c r="I44" i="1"/>
  <c r="I56" i="1"/>
  <c r="I58" i="1"/>
  <c r="I68" i="1"/>
  <c r="I74" i="1"/>
  <c r="I84" i="1"/>
  <c r="I86" i="1"/>
  <c r="I98" i="1"/>
  <c r="I128" i="1"/>
  <c r="I148" i="1"/>
  <c r="I147" i="1"/>
  <c r="I146" i="1"/>
  <c r="I143" i="1"/>
  <c r="I144" i="1"/>
  <c r="I142" i="1"/>
  <c r="I141" i="1"/>
  <c r="I136" i="1"/>
  <c r="I135" i="1"/>
  <c r="I133" i="1"/>
  <c r="I132" i="1"/>
  <c r="I131" i="1"/>
  <c r="I130" i="1"/>
  <c r="I125" i="1"/>
  <c r="I124" i="1"/>
  <c r="I122" i="1"/>
  <c r="I121" i="1"/>
  <c r="I119" i="1"/>
  <c r="I118" i="1"/>
  <c r="I116" i="1"/>
  <c r="I115" i="1"/>
  <c r="I113" i="1"/>
  <c r="I112" i="1"/>
  <c r="I110" i="1"/>
  <c r="I109" i="1"/>
  <c r="I107" i="1"/>
  <c r="I106" i="1"/>
  <c r="I104" i="1"/>
  <c r="I103" i="1"/>
  <c r="I101" i="1"/>
  <c r="I100" i="1"/>
  <c r="I96" i="1"/>
  <c r="I94" i="1"/>
  <c r="I93" i="1"/>
  <c r="I90" i="1"/>
  <c r="I91" i="1"/>
  <c r="I89" i="1"/>
  <c r="I71" i="1"/>
  <c r="I70" i="1"/>
  <c r="I81" i="1"/>
  <c r="I80" i="1"/>
  <c r="I78" i="1"/>
  <c r="I77" i="1"/>
  <c r="I76" i="1"/>
  <c r="I65" i="1"/>
  <c r="I64" i="1"/>
  <c r="I62" i="1"/>
  <c r="I61" i="1"/>
  <c r="I53" i="1"/>
  <c r="I52" i="1"/>
  <c r="I51" i="1"/>
  <c r="I49" i="1"/>
  <c r="I48" i="1"/>
  <c r="I36" i="1"/>
  <c r="I35" i="1"/>
  <c r="I30" i="1"/>
  <c r="I29" i="1"/>
  <c r="I27" i="1"/>
  <c r="I26" i="1"/>
  <c r="J24" i="1"/>
  <c r="I24" i="1"/>
  <c r="I23" i="1"/>
  <c r="J15" i="1"/>
  <c r="I15" i="1"/>
  <c r="I14" i="1"/>
  <c r="J12" i="1"/>
  <c r="I12" i="1"/>
  <c r="I11" i="1"/>
  <c r="J9" i="1"/>
  <c r="I9" i="1"/>
  <c r="I8" i="1"/>
  <c r="I167" i="2"/>
  <c r="I166" i="2"/>
  <c r="I165" i="2"/>
  <c r="I151" i="2"/>
  <c r="I150" i="2"/>
  <c r="I160" i="2"/>
  <c r="I159" i="2"/>
  <c r="I157" i="2"/>
  <c r="I156" i="2"/>
  <c r="I148" i="2"/>
  <c r="I147" i="2"/>
  <c r="I145" i="2"/>
  <c r="I144" i="2"/>
  <c r="I142" i="2"/>
  <c r="I141" i="2"/>
  <c r="I137" i="2"/>
  <c r="I136" i="2"/>
  <c r="I133" i="2"/>
  <c r="I132" i="2"/>
  <c r="I131" i="2"/>
  <c r="I126" i="2"/>
  <c r="I125" i="2"/>
  <c r="I120" i="2"/>
  <c r="I119" i="2"/>
  <c r="I117" i="2"/>
  <c r="I116" i="2"/>
  <c r="I113" i="2"/>
  <c r="I114" i="2"/>
  <c r="I111" i="2"/>
  <c r="I110" i="2"/>
  <c r="I108" i="2"/>
  <c r="I107" i="2"/>
  <c r="I102" i="2"/>
  <c r="I100" i="2"/>
  <c r="I99" i="2"/>
  <c r="I97" i="2"/>
  <c r="I96" i="2"/>
  <c r="I88" i="2"/>
  <c r="I87" i="2"/>
  <c r="I85" i="2"/>
  <c r="I84" i="2"/>
  <c r="I82" i="2"/>
  <c r="I81" i="2"/>
  <c r="I80" i="2"/>
  <c r="I78" i="2"/>
  <c r="I77" i="2"/>
  <c r="I75" i="2"/>
  <c r="I74" i="2"/>
  <c r="I72" i="2"/>
  <c r="I71" i="2"/>
  <c r="I66" i="2"/>
  <c r="I65" i="2"/>
  <c r="I55" i="2"/>
  <c r="I53" i="2"/>
  <c r="I52" i="2"/>
  <c r="I51" i="2"/>
  <c r="I40" i="2"/>
  <c r="I39" i="2"/>
  <c r="I37" i="2"/>
  <c r="I36" i="2"/>
  <c r="I35" i="2"/>
  <c r="J33" i="2"/>
  <c r="I33" i="2"/>
  <c r="I32" i="2"/>
  <c r="J30" i="2"/>
  <c r="I30" i="2"/>
  <c r="I29" i="2"/>
  <c r="J27" i="2"/>
  <c r="I27" i="2"/>
  <c r="I26" i="2"/>
  <c r="I18" i="2"/>
  <c r="I17" i="2"/>
  <c r="J15" i="2"/>
  <c r="I15" i="2"/>
  <c r="I14" i="2"/>
  <c r="I5" i="2"/>
  <c r="J21" i="2"/>
  <c r="I6" i="2"/>
  <c r="I21" i="2"/>
  <c r="I23" i="2"/>
  <c r="J12" i="2"/>
  <c r="I12" i="2"/>
  <c r="I11" i="2"/>
  <c r="J9" i="2"/>
  <c r="I9" i="2"/>
  <c r="I8" i="2"/>
  <c r="J6" i="5"/>
  <c r="J7" i="5"/>
  <c r="J41" i="5"/>
  <c r="J40" i="5"/>
  <c r="J59" i="5"/>
  <c r="J58" i="5"/>
  <c r="J65" i="5"/>
  <c r="J64" i="5"/>
  <c r="J20" i="5"/>
  <c r="J14" i="5"/>
  <c r="J9" i="5"/>
  <c r="J17" i="5"/>
  <c r="J24" i="5"/>
  <c r="J30" i="5"/>
  <c r="J37" i="5"/>
  <c r="J44" i="5"/>
  <c r="J54" i="5"/>
  <c r="J61" i="5"/>
  <c r="I5" i="5"/>
  <c r="J20" i="3"/>
  <c r="J27" i="3"/>
  <c r="J33" i="3"/>
  <c r="J40" i="3"/>
  <c r="J46" i="3"/>
  <c r="J6" i="3"/>
  <c r="J8" i="3"/>
  <c r="J24" i="3"/>
  <c r="J30" i="3"/>
  <c r="J37" i="3"/>
  <c r="J43" i="3"/>
  <c r="J50" i="3"/>
  <c r="J56" i="3"/>
  <c r="J63" i="3"/>
  <c r="J66" i="3"/>
  <c r="J69" i="3"/>
  <c r="J72" i="3"/>
  <c r="J75" i="3"/>
  <c r="J78" i="3"/>
  <c r="J81" i="3"/>
  <c r="J84" i="3"/>
  <c r="J87" i="3"/>
  <c r="J90" i="3"/>
  <c r="J93" i="3"/>
  <c r="J96" i="3"/>
  <c r="J99" i="3"/>
  <c r="J102" i="3"/>
  <c r="J5" i="3"/>
  <c r="J59" i="3"/>
  <c r="J33" i="1"/>
  <c r="J32" i="1"/>
  <c r="J39" i="1"/>
  <c r="J38" i="1"/>
  <c r="J45" i="1"/>
  <c r="J44" i="1"/>
  <c r="J49" i="1"/>
  <c r="J48" i="1"/>
  <c r="J53" i="1"/>
  <c r="J52" i="1"/>
  <c r="J59" i="1"/>
  <c r="J58" i="1"/>
  <c r="J65" i="1"/>
  <c r="J64" i="1"/>
  <c r="J71" i="1"/>
  <c r="J70" i="1"/>
  <c r="J81" i="1"/>
  <c r="J80" i="1"/>
  <c r="J87" i="1"/>
  <c r="J86" i="1"/>
  <c r="J101" i="1"/>
  <c r="J100" i="1"/>
  <c r="J107" i="1"/>
  <c r="J106" i="1"/>
  <c r="J113" i="1"/>
  <c r="J112" i="1"/>
  <c r="J119" i="1"/>
  <c r="J118" i="1"/>
  <c r="J125" i="1"/>
  <c r="J124" i="1"/>
  <c r="J133" i="1"/>
  <c r="J132" i="1"/>
  <c r="J139" i="1"/>
  <c r="J138" i="1"/>
  <c r="J154" i="1"/>
  <c r="J153" i="1"/>
  <c r="J158" i="1"/>
  <c r="J157" i="1"/>
  <c r="J6" i="1"/>
  <c r="J8" i="1"/>
  <c r="J11" i="1"/>
  <c r="J14" i="1"/>
  <c r="J17" i="1"/>
  <c r="J20" i="1"/>
  <c r="J23" i="1"/>
  <c r="J26" i="1"/>
  <c r="J27" i="1"/>
  <c r="J30" i="1"/>
  <c r="J29" i="1"/>
  <c r="J36" i="1"/>
  <c r="J35" i="1"/>
  <c r="J42" i="1"/>
  <c r="J41" i="1"/>
  <c r="J56" i="1"/>
  <c r="J55" i="1"/>
  <c r="J62" i="1"/>
  <c r="J61" i="1"/>
  <c r="J68" i="1"/>
  <c r="J67" i="1"/>
  <c r="J74" i="1"/>
  <c r="J73" i="1"/>
  <c r="J78" i="1"/>
  <c r="J77" i="1"/>
  <c r="J84" i="1"/>
  <c r="J83" i="1"/>
  <c r="J94" i="1"/>
  <c r="J93" i="1"/>
  <c r="J98" i="1"/>
  <c r="J97" i="1"/>
  <c r="J104" i="1"/>
  <c r="J103" i="1"/>
  <c r="J110" i="1"/>
  <c r="J109" i="1"/>
  <c r="J116" i="1"/>
  <c r="J115" i="1"/>
  <c r="J122" i="1"/>
  <c r="J121" i="1"/>
  <c r="J128" i="1"/>
  <c r="J127" i="1"/>
  <c r="J136" i="1"/>
  <c r="J135" i="1"/>
  <c r="J144" i="1"/>
  <c r="J143" i="1"/>
  <c r="J148" i="1"/>
  <c r="J147" i="1"/>
  <c r="J163" i="1"/>
  <c r="J162" i="1"/>
  <c r="J5" i="1"/>
  <c r="J37" i="2"/>
  <c r="J36" i="2"/>
  <c r="J43" i="2"/>
  <c r="J42" i="2"/>
  <c r="J53" i="2"/>
  <c r="J52" i="2"/>
  <c r="J60" i="2"/>
  <c r="J59" i="2"/>
  <c r="J66" i="2"/>
  <c r="J65" i="2"/>
  <c r="J72" i="2"/>
  <c r="J71" i="2"/>
  <c r="J78" i="2"/>
  <c r="J77" i="2"/>
  <c r="J85" i="2"/>
  <c r="J84" i="2"/>
  <c r="J91" i="2"/>
  <c r="J90" i="2"/>
  <c r="J97" i="2"/>
  <c r="J96" i="2"/>
  <c r="J105" i="2"/>
  <c r="J104" i="2"/>
  <c r="J111" i="2"/>
  <c r="J110" i="2"/>
  <c r="J117" i="2"/>
  <c r="J116" i="2"/>
  <c r="J123" i="2"/>
  <c r="J122" i="2"/>
  <c r="J129" i="2"/>
  <c r="J128" i="2"/>
  <c r="J142" i="2"/>
  <c r="J141" i="2"/>
  <c r="J148" i="2"/>
  <c r="J147" i="2"/>
  <c r="J154" i="2"/>
  <c r="J153" i="2"/>
  <c r="J160" i="2"/>
  <c r="J159" i="2"/>
  <c r="J167" i="2"/>
  <c r="J166" i="2"/>
  <c r="J5" i="2"/>
  <c r="J46" i="2"/>
  <c r="J40" i="2"/>
  <c r="J39" i="2"/>
  <c r="J49" i="2"/>
  <c r="J48" i="2"/>
  <c r="J57" i="2"/>
  <c r="J56" i="2"/>
  <c r="J63" i="2"/>
  <c r="J62" i="2"/>
  <c r="J69" i="2"/>
  <c r="J68" i="2"/>
  <c r="J75" i="2"/>
  <c r="J74" i="2"/>
  <c r="J82" i="2"/>
  <c r="J81" i="2"/>
  <c r="J88" i="2"/>
  <c r="J87" i="2"/>
  <c r="J94" i="2"/>
  <c r="J93" i="2"/>
  <c r="J100" i="2"/>
  <c r="J99" i="2"/>
  <c r="J108" i="2"/>
  <c r="J107" i="2"/>
  <c r="J114" i="2"/>
  <c r="J113" i="2"/>
  <c r="J120" i="2"/>
  <c r="J119" i="2"/>
  <c r="J126" i="2"/>
  <c r="J125" i="2"/>
  <c r="J133" i="2"/>
  <c r="J132" i="2"/>
  <c r="J137" i="2"/>
  <c r="J136" i="2"/>
  <c r="J145" i="2"/>
  <c r="J144" i="2"/>
  <c r="J151" i="2"/>
  <c r="J150" i="2"/>
  <c r="J157" i="2"/>
  <c r="J156" i="2"/>
  <c r="J6" i="2"/>
  <c r="J8" i="2"/>
  <c r="J11" i="2"/>
  <c r="J14" i="2"/>
  <c r="J17" i="2"/>
  <c r="J18" i="2"/>
  <c r="J20" i="2"/>
  <c r="J23" i="2"/>
  <c r="J26" i="2"/>
  <c r="J29" i="2"/>
  <c r="J32" i="2"/>
</calcChain>
</file>

<file path=xl/sharedStrings.xml><?xml version="1.0" encoding="utf-8"?>
<sst xmlns="http://schemas.openxmlformats.org/spreadsheetml/2006/main" count="1877" uniqueCount="294">
  <si>
    <t>Т-1</t>
  </si>
  <si>
    <t>Т-2</t>
  </si>
  <si>
    <t>Итого</t>
  </si>
  <si>
    <t>15:30-16:00</t>
  </si>
  <si>
    <t>17:30-18:00</t>
  </si>
  <si>
    <t>16:30-17:00</t>
  </si>
  <si>
    <t>кВт</t>
  </si>
  <si>
    <t>квар</t>
  </si>
  <si>
    <t>кВА</t>
  </si>
  <si>
    <t>Кзагр. макс.</t>
  </si>
  <si>
    <t>Дисп. наим.</t>
  </si>
  <si>
    <t>08:30-09:00</t>
  </si>
  <si>
    <t>Sмакс</t>
  </si>
  <si>
    <t>Qмакс</t>
  </si>
  <si>
    <t>Pмакс</t>
  </si>
  <si>
    <t>Период максимума</t>
  </si>
  <si>
    <t>Наименование ПС</t>
  </si>
  <si>
    <t>10:30-11:00</t>
  </si>
  <si>
    <t>16:00-16:30</t>
  </si>
  <si>
    <t>19:00-19:30</t>
  </si>
  <si>
    <t>18:30-19:00</t>
  </si>
  <si>
    <t>09:00-09:30</t>
  </si>
  <si>
    <t>08:00-08:30</t>
  </si>
  <si>
    <t>09:30-10:00</t>
  </si>
  <si>
    <t>Тип</t>
  </si>
  <si>
    <t>ТМН</t>
  </si>
  <si>
    <t>ТМ</t>
  </si>
  <si>
    <t>ТДН</t>
  </si>
  <si>
    <t>ТДТН</t>
  </si>
  <si>
    <t>18:00-18:30</t>
  </si>
  <si>
    <t>10:00-10:30</t>
  </si>
  <si>
    <t>07:30-08:00</t>
  </si>
  <si>
    <t>11:30-12:00</t>
  </si>
  <si>
    <t>19:30-20:00</t>
  </si>
  <si>
    <t>20:00-20:30</t>
  </si>
  <si>
    <t>17:00-17:30</t>
  </si>
  <si>
    <t>-</t>
  </si>
  <si>
    <t>Т-3</t>
  </si>
  <si>
    <t>Т-4</t>
  </si>
  <si>
    <t>Мякса 35/10кВ</t>
  </si>
  <si>
    <t>Домозерово 35/10кВ</t>
  </si>
  <si>
    <t>Аксеново 35/10кВ</t>
  </si>
  <si>
    <t>Мочала 35/10кВ</t>
  </si>
  <si>
    <t>Подольская 35/10кВ</t>
  </si>
  <si>
    <t>Заполье 110/10кВ</t>
  </si>
  <si>
    <t>Чаромское 35/10кВ</t>
  </si>
  <si>
    <t>Чебсара 35/10кВ</t>
  </si>
  <si>
    <t>13:00-13:30</t>
  </si>
  <si>
    <t>ТДТНГ</t>
  </si>
  <si>
    <t>13:30-14:00</t>
  </si>
  <si>
    <t>14:30-15:00</t>
  </si>
  <si>
    <t>Фетинино 35/10кВ</t>
  </si>
  <si>
    <t>ТАМ</t>
  </si>
  <si>
    <t>ТАМГ</t>
  </si>
  <si>
    <t>Золотавцево 35/10кВ</t>
  </si>
  <si>
    <t>15:00-15:30</t>
  </si>
  <si>
    <t>Косково 35/10кВ</t>
  </si>
  <si>
    <t>Морозовица 35/10кВ</t>
  </si>
  <si>
    <t>В.Ентала 35/10кВ</t>
  </si>
  <si>
    <t>Сараево 35/10кВ</t>
  </si>
  <si>
    <t>Байдарово 35/10кВ</t>
  </si>
  <si>
    <t>Демино 35/10кВ</t>
  </si>
  <si>
    <t>Завражье 35/10кВ</t>
  </si>
  <si>
    <t>Ивантец 35/10кВ</t>
  </si>
  <si>
    <t>Вострое 110/10кВ</t>
  </si>
  <si>
    <t>ТМТН</t>
  </si>
  <si>
    <t>Благовещенье 35/10кВ</t>
  </si>
  <si>
    <t>Власьевская 110/10кВ</t>
  </si>
  <si>
    <t>Евсеевская 35/10кВ</t>
  </si>
  <si>
    <t>Коварзино 110/35/10кВ</t>
  </si>
  <si>
    <t>Коротец 35/10кВ</t>
  </si>
  <si>
    <t>Чарозеро 35/10кВ</t>
  </si>
  <si>
    <t>Бечевинка 110/10кВ</t>
  </si>
  <si>
    <t>Андозеро 35/10кВ</t>
  </si>
  <si>
    <t>Артюшино 35/10кВ</t>
  </si>
  <si>
    <t>Пиксимово 35/10кВ</t>
  </si>
  <si>
    <t>Ивановская 35/10кВ</t>
  </si>
  <si>
    <t>Андреевская 35/10кВ</t>
  </si>
  <si>
    <t>Рубеж 35/6кВ</t>
  </si>
  <si>
    <t>Ольховская 35/10кВ</t>
  </si>
  <si>
    <t>Анненская 35/6кВ</t>
  </si>
  <si>
    <t>12:30-13:00</t>
  </si>
  <si>
    <t>14:00-14:30</t>
  </si>
  <si>
    <t>ТМГ</t>
  </si>
  <si>
    <t>Абаканово 35/10кВ</t>
  </si>
  <si>
    <t>ТМТ</t>
  </si>
  <si>
    <t>Поповка 35/10кВ</t>
  </si>
  <si>
    <t>Лукинское 35/10кВ</t>
  </si>
  <si>
    <t>Юрочкино 35/10кВ</t>
  </si>
  <si>
    <t>Барановская 35/10кВ</t>
  </si>
  <si>
    <t>Никольское 35/10кВ</t>
  </si>
  <si>
    <t>Тимохино 35/10кВ</t>
  </si>
  <si>
    <t>Тешемля 35/10кВ</t>
  </si>
  <si>
    <t>Айга 35/10кВ</t>
  </si>
  <si>
    <t>Никольская 35/10кВ</t>
  </si>
  <si>
    <t>Аниково 35/10кВ</t>
  </si>
  <si>
    <t>Тиманово 35/10кВ</t>
  </si>
  <si>
    <t>Шелота 35/10кВ</t>
  </si>
  <si>
    <t>Урусовская 35/10кВ</t>
  </si>
  <si>
    <t>Сметанино 35/10кВ</t>
  </si>
  <si>
    <t>Морозово 35/10кВ</t>
  </si>
  <si>
    <t>Паприха 35/10кВ</t>
  </si>
  <si>
    <t>Снасудово 35/10кВ</t>
  </si>
  <si>
    <t>Калинкино 35/10кВ</t>
  </si>
  <si>
    <t>Прожектор 35/10кВ</t>
  </si>
  <si>
    <t>Комельская 35/10кВ</t>
  </si>
  <si>
    <t>Криводино 35/10кВ</t>
  </si>
  <si>
    <t>Минькино 35/10кВ</t>
  </si>
  <si>
    <t>Слобода 35/10кВ</t>
  </si>
  <si>
    <t>Деревенька 35/10кВ</t>
  </si>
  <si>
    <t>Гридино 35/10кВ</t>
  </si>
  <si>
    <t>Никитино 35/10кВ</t>
  </si>
  <si>
    <t>Сурково 35/10кВ</t>
  </si>
  <si>
    <t>Бережное 35/10кВ</t>
  </si>
  <si>
    <t>Заднее 35/10кВ</t>
  </si>
  <si>
    <t>Арзубиха 35/10кВ</t>
  </si>
  <si>
    <t>Золотава 35/10кВ</t>
  </si>
  <si>
    <t>Кумзеро 35/10кВ</t>
  </si>
  <si>
    <t>Шапша 35/10кВ</t>
  </si>
  <si>
    <t>Гремячий 35/10кВ</t>
  </si>
  <si>
    <t>Шокша 35/10кВ</t>
  </si>
  <si>
    <t>Монастырская 35/10кВ</t>
  </si>
  <si>
    <t>Игумницево 35/10кВ</t>
  </si>
  <si>
    <t>Шейбухта 35/10кВ</t>
  </si>
  <si>
    <t>12:00-12:30</t>
  </si>
  <si>
    <t>Параметры тр-ров ПС</t>
  </si>
  <si>
    <t>11:00-11:30</t>
  </si>
  <si>
    <t>S ном, кВА</t>
  </si>
  <si>
    <t>07:00-07:30</t>
  </si>
  <si>
    <t>09:00 - 09:30</t>
  </si>
  <si>
    <t>18:30 - 19:00</t>
  </si>
  <si>
    <t>22:30-23:00</t>
  </si>
  <si>
    <t>Новленское 110/10кВ</t>
  </si>
  <si>
    <t>База 35/10кВ</t>
  </si>
  <si>
    <t>23:30-23:59</t>
  </si>
  <si>
    <t>TOTRc</t>
  </si>
  <si>
    <t>06:30-07:00</t>
  </si>
  <si>
    <t>ТРДН</t>
  </si>
  <si>
    <t>Северная 35/0,4кВ</t>
  </si>
  <si>
    <t>06:00-06:30</t>
  </si>
  <si>
    <t>01:30-02:00</t>
  </si>
  <si>
    <t>Ферапонтово 110/10кВ</t>
  </si>
  <si>
    <t>Никоновская 35/10кВ</t>
  </si>
  <si>
    <t>Ягница 35/10кВ</t>
  </si>
  <si>
    <t>00:30-01:00</t>
  </si>
  <si>
    <t>Кубенский водозабор 35/6кВ</t>
  </si>
  <si>
    <t>Кзагр. макс. N-1</t>
  </si>
  <si>
    <t>TORc</t>
  </si>
  <si>
    <t>Кьярда 35/10кВ</t>
  </si>
  <si>
    <t>04:00-04:30</t>
  </si>
  <si>
    <t>05:30-06:00</t>
  </si>
  <si>
    <t>Итог 3,4</t>
  </si>
  <si>
    <t>TDQ</t>
  </si>
  <si>
    <t>ТРДНС</t>
  </si>
  <si>
    <t>ТДНС</t>
  </si>
  <si>
    <t>Центральная 110/10/6кВ</t>
  </si>
  <si>
    <t>Восточная 110/35/10кВ</t>
  </si>
  <si>
    <t>Луговая 110/35/10кВ</t>
  </si>
  <si>
    <t>Ермаково 110/35/10кВ</t>
  </si>
  <si>
    <t>Маега 35/10кВ</t>
  </si>
  <si>
    <t>Можайское 35/10кВ</t>
  </si>
  <si>
    <t>Надеево 35/10кВ</t>
  </si>
  <si>
    <t>Западная 110/35/10/6кВ</t>
  </si>
  <si>
    <t>Кубенское 110/35/10кВ</t>
  </si>
  <si>
    <t>Кипелово 110/10кВ</t>
  </si>
  <si>
    <t>Ананьино 110/35/6кВ</t>
  </si>
  <si>
    <t>Нефедово 110/35/10кВ</t>
  </si>
  <si>
    <t>Макарово 35/10кВ</t>
  </si>
  <si>
    <t>Молочное 35/10кВ</t>
  </si>
  <si>
    <t>Грязовец 110/35/10кВ</t>
  </si>
  <si>
    <t>Вохтога 110/10кВ</t>
  </si>
  <si>
    <t>Плоское 110/35/10кВ</t>
  </si>
  <si>
    <t>Жерноково 110/35/10кВ</t>
  </si>
  <si>
    <t>ГДЗ 110/6-10кВ</t>
  </si>
  <si>
    <t>Биряково 110/10кВ</t>
  </si>
  <si>
    <t>Кадников 110/10кВ</t>
  </si>
  <si>
    <t>Воробьево 110/35/10кВ</t>
  </si>
  <si>
    <t>Чекшино 110/10кВ</t>
  </si>
  <si>
    <t>Архангельская 35/10кВ</t>
  </si>
  <si>
    <t>Вожега 110/35/10кВ</t>
  </si>
  <si>
    <t>У.Кубенское 35/10кВ</t>
  </si>
  <si>
    <t>Корнилово 35/10кВ</t>
  </si>
  <si>
    <t>Харовск(р) 110/35/10кВ</t>
  </si>
  <si>
    <t>Семигородняя 110/10кВ</t>
  </si>
  <si>
    <t>Н.Погост 110/10кВ</t>
  </si>
  <si>
    <t>Пундуга 110/10кВ</t>
  </si>
  <si>
    <t>Сямжа 110/35/10кВ</t>
  </si>
  <si>
    <t>Шуйское 110/35/10кВ</t>
  </si>
  <si>
    <t>Искра 110/10кВ</t>
  </si>
  <si>
    <t>Нелазское 110/10кВ</t>
  </si>
  <si>
    <t>Загородная 110/10кВ</t>
  </si>
  <si>
    <t>Заягорба 110/10кВ</t>
  </si>
  <si>
    <t>Енюково 110/6-10кВ</t>
  </si>
  <si>
    <t>Н.Углы 110/35/10кВ</t>
  </si>
  <si>
    <t xml:space="preserve">Климовская 110/35/10кВ </t>
  </si>
  <si>
    <t>Малечкино 35/10кВ</t>
  </si>
  <si>
    <t>Ирдоматка 35/10кВ</t>
  </si>
  <si>
    <t>Петринево 110/35/10кВ</t>
  </si>
  <si>
    <t>Коротово 110/35/10кВ</t>
  </si>
  <si>
    <t>Суда 110/35/10кВ</t>
  </si>
  <si>
    <t>Вешняки 35/10кВ</t>
  </si>
  <si>
    <t>Батран 110/35/10кВ</t>
  </si>
  <si>
    <t>Южная 110/35/10кВ</t>
  </si>
  <si>
    <t>Щетинское 35/10кВ</t>
  </si>
  <si>
    <t>Устюжна 110/35/10кВ</t>
  </si>
  <si>
    <t>Желябово 110/10кВ</t>
  </si>
  <si>
    <t>Никола 35/10кВ</t>
  </si>
  <si>
    <t>Чагода 110/35/10кВ</t>
  </si>
  <si>
    <t>Анисимово 110/10кВ</t>
  </si>
  <si>
    <t>Покровское 110/10кВ</t>
  </si>
  <si>
    <t>Избоищи 110/35/10кВ</t>
  </si>
  <si>
    <t>Стеклозавод 110/10кВ</t>
  </si>
  <si>
    <t>Сазоново 35/10кВ</t>
  </si>
  <si>
    <t>Шексна 110/35/6-10кВ</t>
  </si>
  <si>
    <t>Нифантово 110/35/10кВ</t>
  </si>
  <si>
    <t>Газ 35/10кВ</t>
  </si>
  <si>
    <t>Нестерово 35/10кВ</t>
  </si>
  <si>
    <t>Сизьма 35/10кВ</t>
  </si>
  <si>
    <t>Чуровское 35/10кВ</t>
  </si>
  <si>
    <t>Свигра 35/0,4кВ</t>
  </si>
  <si>
    <t>Кадуй 110/35/10кВ</t>
  </si>
  <si>
    <t>Поселковая 110/10кВ</t>
  </si>
  <si>
    <t>Хохлово 35/10кВ</t>
  </si>
  <si>
    <t>Великое 35/10кВ</t>
  </si>
  <si>
    <t>Андога 35/10кВ</t>
  </si>
  <si>
    <t>Бабаево 110/35/10кВ</t>
  </si>
  <si>
    <t>Б-Суда 35/10кВ</t>
  </si>
  <si>
    <t>Пяжелка 35/10кВ</t>
  </si>
  <si>
    <t xml:space="preserve">Борки 110/35/6кВ </t>
  </si>
  <si>
    <t>В.Устюг 110/35/6кВ</t>
  </si>
  <si>
    <t>Дымково 110/35/10кВ</t>
  </si>
  <si>
    <t>У.Алексеево 110/35/10кВ</t>
  </si>
  <si>
    <t>Полдарса 110/10кВ</t>
  </si>
  <si>
    <t>Приводино 110/35/10кВ</t>
  </si>
  <si>
    <t>Сусоловка 110/10кВ</t>
  </si>
  <si>
    <t xml:space="preserve">СРЗ 35/6кВ </t>
  </si>
  <si>
    <t>Кузино 35/10кВ</t>
  </si>
  <si>
    <t>Новатор 35/10кВ</t>
  </si>
  <si>
    <t>Палема 35/10кВ</t>
  </si>
  <si>
    <t>Покрово 35/10кВ</t>
  </si>
  <si>
    <t>Ломоватка 35/10кВ</t>
  </si>
  <si>
    <t>Дружба 35/10кВ</t>
  </si>
  <si>
    <t>К.Городок 110/35/10кВ</t>
  </si>
  <si>
    <t>Н.Енангск 35/10кВ</t>
  </si>
  <si>
    <t>НПС 110/35/10кВ</t>
  </si>
  <si>
    <t>Городищна 35/10кВ</t>
  </si>
  <si>
    <t>Нюксеница 35/10кВ</t>
  </si>
  <si>
    <t>Игмас 35/10кВ</t>
  </si>
  <si>
    <t>Никольск 110/35/10кВ</t>
  </si>
  <si>
    <t>Калинино 110/10кВ</t>
  </si>
  <si>
    <t>Зеленцово 110/10кВ</t>
  </si>
  <si>
    <t>Коммунальная 35/10кВ</t>
  </si>
  <si>
    <t>В.С.Погост 110/10кВ</t>
  </si>
  <si>
    <t>Тарнога 110/35/10кВ</t>
  </si>
  <si>
    <t>Тотьма-2 110/10кВ</t>
  </si>
  <si>
    <t>Тотьма-1 110/35/10кВ</t>
  </si>
  <si>
    <t>Погорелово 110/35/10кВ</t>
  </si>
  <si>
    <t>Царева 110/35/10кВ</t>
  </si>
  <si>
    <t>Великодворье 35/10кВ</t>
  </si>
  <si>
    <t>Мосеево 35/10кВ</t>
  </si>
  <si>
    <t>Д.Починок 35/10кВ</t>
  </si>
  <si>
    <t>Карица 35/10кВ</t>
  </si>
  <si>
    <t>Бабушкино 110/35/10кВ</t>
  </si>
  <si>
    <t>Рослятино 110/10кВ</t>
  </si>
  <si>
    <t>Ляменьга 110/10кВ</t>
  </si>
  <si>
    <t>Ида 35/10кВ</t>
  </si>
  <si>
    <t>Верховажье 110/35/10кВ</t>
  </si>
  <si>
    <t>Чушевицы 110/35/10кВ</t>
  </si>
  <si>
    <t>Кириллов 110/35/10кВ</t>
  </si>
  <si>
    <t>Ник. Торжок 110/10кВ</t>
  </si>
  <si>
    <t>Коврижино 35/10/0,4кВ</t>
  </si>
  <si>
    <t>Талицы 35/10кВ</t>
  </si>
  <si>
    <t>Белозерск 110/35/10кВ</t>
  </si>
  <si>
    <t>Антушево 110/35/10кВ</t>
  </si>
  <si>
    <t>Шола 35/10кВ</t>
  </si>
  <si>
    <t xml:space="preserve">Н.Мондома 35/10кВ </t>
  </si>
  <si>
    <t>Георгиевская 35/10кВ</t>
  </si>
  <si>
    <t>Вашки 110/35/10кВ</t>
  </si>
  <si>
    <t>Новокемская 35/10кВ</t>
  </si>
  <si>
    <t>Белоусово 110/35/10/6кВ</t>
  </si>
  <si>
    <t>Андома 110/10кВ</t>
  </si>
  <si>
    <t>Мегра 110/10кВ</t>
  </si>
  <si>
    <t>Устье 110/10кВ</t>
  </si>
  <si>
    <t>Вытегра 35/6кВ</t>
  </si>
  <si>
    <t>Водораздельная 35/6кВ</t>
  </si>
  <si>
    <t>Пахомовская 35/6кВ</t>
  </si>
  <si>
    <t>Новинковская 35/6кВ</t>
  </si>
  <si>
    <t>Б.Ручей 35/10кВ</t>
  </si>
  <si>
    <t>Ява 110/10кВ</t>
  </si>
  <si>
    <t>Поток 35/10кВ</t>
  </si>
  <si>
    <t>16.12.2020 (ЗРД)</t>
  </si>
  <si>
    <t>16:30 - 17:00</t>
  </si>
  <si>
    <t>Балатон 35/10кВ</t>
  </si>
  <si>
    <t>Свеза-Новатор 35/10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</si>
</sst>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 Cyr"/>
      <family val="2"/>
      <charset val="204"/>
    </font>
    <font>
      <b/>
      <sz val="8"/>
      <name val="Arial Cyr"/>
      <charset val="204"/>
    </font>
    <font>
      <sz val="10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2" fontId="3" fillId="3" borderId="10" xfId="0" applyNumberFormat="1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2" fontId="3" fillId="3" borderId="12" xfId="0" applyNumberFormat="1" applyFont="1" applyFill="1" applyBorder="1" applyAlignment="1">
      <alignment horizontal="center" vertical="center"/>
    </xf>
    <xf numFmtId="0" fontId="0" fillId="5" borderId="15" xfId="0" applyFill="1" applyBorder="1" applyAlignment="1">
      <alignment horizontal="left" vertical="center" wrapText="1"/>
    </xf>
    <xf numFmtId="2" fontId="3" fillId="3" borderId="3" xfId="0" applyNumberFormat="1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 vertical="center"/>
    </xf>
    <xf numFmtId="0" fontId="0" fillId="4" borderId="15" xfId="0" applyFill="1" applyBorder="1" applyAlignment="1">
      <alignment horizontal="left" vertical="center" wrapText="1"/>
    </xf>
    <xf numFmtId="0" fontId="0" fillId="0" borderId="1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2" fontId="3" fillId="3" borderId="6" xfId="0" applyNumberFormat="1" applyFont="1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3" fillId="3" borderId="17" xfId="0" applyNumberFormat="1" applyFont="1" applyFill="1" applyBorder="1" applyAlignment="1">
      <alignment horizontal="center" vertical="center"/>
    </xf>
    <xf numFmtId="2" fontId="3" fillId="3" borderId="18" xfId="0" applyNumberFormat="1" applyFont="1" applyFill="1" applyBorder="1" applyAlignment="1">
      <alignment horizontal="center" vertical="center"/>
    </xf>
    <xf numFmtId="2" fontId="3" fillId="3" borderId="20" xfId="0" applyNumberFormat="1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1" fillId="6" borderId="2" xfId="0" applyFont="1" applyFill="1" applyBorder="1" applyAlignment="1">
      <alignment horizontal="left" vertical="center"/>
    </xf>
    <xf numFmtId="1" fontId="3" fillId="2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6" borderId="12" xfId="0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center" vertical="center"/>
    </xf>
    <xf numFmtId="2" fontId="3" fillId="7" borderId="8" xfId="0" applyNumberFormat="1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2" fontId="3" fillId="3" borderId="16" xfId="0" applyNumberFormat="1" applyFont="1" applyFill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20" fontId="5" fillId="0" borderId="22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2" fontId="3" fillId="7" borderId="4" xfId="0" applyNumberFormat="1" applyFont="1" applyFill="1" applyBorder="1" applyAlignment="1">
      <alignment horizontal="center" vertical="center"/>
    </xf>
    <xf numFmtId="2" fontId="3" fillId="7" borderId="5" xfId="0" applyNumberFormat="1" applyFont="1" applyFill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2" fontId="3" fillId="3" borderId="26" xfId="0" applyNumberFormat="1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3" fontId="0" fillId="0" borderId="3" xfId="0" applyNumberForma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3" fontId="0" fillId="0" borderId="2" xfId="0" applyNumberForma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3" fontId="0" fillId="0" borderId="2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0" fontId="0" fillId="6" borderId="16" xfId="0" applyFill="1" applyBorder="1" applyAlignment="1">
      <alignment horizontal="center" vertical="center"/>
    </xf>
    <xf numFmtId="3" fontId="0" fillId="0" borderId="6" xfId="0" applyNumberFormat="1" applyBorder="1" applyAlignment="1">
      <alignment vertical="center"/>
    </xf>
    <xf numFmtId="1" fontId="0" fillId="0" borderId="0" xfId="0" applyNumberFormat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3" fontId="0" fillId="6" borderId="3" xfId="0" applyNumberForma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3" fontId="6" fillId="0" borderId="12" xfId="0" applyNumberFormat="1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3" fontId="0" fillId="0" borderId="12" xfId="0" applyNumberForma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0" fillId="0" borderId="16" xfId="0" applyNumberForma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2" fontId="3" fillId="7" borderId="13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4" fillId="0" borderId="22" xfId="0" applyFont="1" applyFill="1" applyBorder="1" applyAlignment="1">
      <alignment horizontal="center" vertical="center"/>
    </xf>
    <xf numFmtId="2" fontId="3" fillId="7" borderId="7" xfId="0" applyNumberFormat="1" applyFont="1" applyFill="1" applyBorder="1" applyAlignment="1">
      <alignment horizontal="center" vertical="center"/>
    </xf>
    <xf numFmtId="0" fontId="0" fillId="5" borderId="14" xfId="0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horizontal="center" vertical="center"/>
    </xf>
    <xf numFmtId="2" fontId="3" fillId="3" borderId="27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2" fontId="3" fillId="7" borderId="9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  <xf numFmtId="3" fontId="3" fillId="10" borderId="12" xfId="0" applyNumberFormat="1" applyFont="1" applyFill="1" applyBorder="1" applyAlignment="1">
      <alignment horizontal="center" vertical="center"/>
    </xf>
    <xf numFmtId="0" fontId="5" fillId="10" borderId="21" xfId="0" applyFont="1" applyFill="1" applyBorder="1" applyAlignment="1">
      <alignment horizontal="center" vertical="center"/>
    </xf>
    <xf numFmtId="3" fontId="0" fillId="10" borderId="3" xfId="0" applyNumberFormat="1" applyFill="1" applyBorder="1" applyAlignment="1">
      <alignment horizontal="center" vertical="center"/>
    </xf>
    <xf numFmtId="0" fontId="5" fillId="10" borderId="22" xfId="0" applyFont="1" applyFill="1" applyBorder="1" applyAlignment="1">
      <alignment horizontal="center" vertical="center"/>
    </xf>
    <xf numFmtId="3" fontId="0" fillId="10" borderId="2" xfId="0" applyNumberFormat="1" applyFill="1" applyBorder="1" applyAlignment="1">
      <alignment horizontal="center" vertical="center"/>
    </xf>
    <xf numFmtId="0" fontId="5" fillId="10" borderId="23" xfId="0" applyFont="1" applyFill="1" applyBorder="1" applyAlignment="1">
      <alignment horizontal="center" vertical="center"/>
    </xf>
    <xf numFmtId="3" fontId="3" fillId="10" borderId="6" xfId="0" applyNumberFormat="1" applyFont="1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3" fontId="0" fillId="10" borderId="16" xfId="0" applyNumberForma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3" fontId="6" fillId="0" borderId="16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3" fontId="6" fillId="0" borderId="30" xfId="0" applyNumberFormat="1" applyFont="1" applyBorder="1" applyAlignment="1">
      <alignment horizontal="center" vertical="center"/>
    </xf>
    <xf numFmtId="3" fontId="0" fillId="0" borderId="2" xfId="0" applyNumberFormat="1" applyFont="1" applyBorder="1" applyAlignment="1">
      <alignment horizontal="center" vertical="center"/>
    </xf>
    <xf numFmtId="0" fontId="0" fillId="10" borderId="3" xfId="0" applyFill="1" applyBorder="1" applyAlignment="1">
      <alignment horizontal="center" vertical="center"/>
    </xf>
    <xf numFmtId="0" fontId="0" fillId="6" borderId="2" xfId="0" applyFont="1" applyFill="1" applyBorder="1" applyAlignment="1">
      <alignment horizontal="center" vertical="center"/>
    </xf>
    <xf numFmtId="3" fontId="0" fillId="10" borderId="12" xfId="0" applyNumberFormat="1" applyFill="1" applyBorder="1" applyAlignment="1">
      <alignment horizontal="center" vertical="center"/>
    </xf>
    <xf numFmtId="0" fontId="0" fillId="10" borderId="12" xfId="0" applyFill="1" applyBorder="1" applyAlignment="1">
      <alignment horizontal="center" vertical="center"/>
    </xf>
    <xf numFmtId="0" fontId="0" fillId="5" borderId="24" xfId="0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left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0" fontId="0" fillId="5" borderId="22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0" fillId="4" borderId="23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  <xf numFmtId="0" fontId="3" fillId="9" borderId="31" xfId="0" applyFont="1" applyFill="1" applyBorder="1" applyAlignment="1">
      <alignment horizontal="center" vertical="center"/>
    </xf>
    <xf numFmtId="0" fontId="3" fillId="9" borderId="32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14" fontId="3" fillId="8" borderId="31" xfId="0" applyNumberFormat="1" applyFont="1" applyFill="1" applyBorder="1" applyAlignment="1">
      <alignment horizontal="center" vertical="center"/>
    </xf>
    <xf numFmtId="14" fontId="3" fillId="8" borderId="32" xfId="0" applyNumberFormat="1" applyFont="1" applyFill="1" applyBorder="1" applyAlignment="1">
      <alignment horizontal="center" vertical="center"/>
    </xf>
    <xf numFmtId="14" fontId="3" fillId="8" borderId="33" xfId="0" applyNumberFormat="1" applyFont="1" applyFill="1" applyBorder="1" applyAlignment="1">
      <alignment horizontal="center" vertical="center"/>
    </xf>
    <xf numFmtId="2" fontId="3" fillId="2" borderId="14" xfId="0" applyNumberFormat="1" applyFont="1" applyFill="1" applyBorder="1" applyAlignment="1">
      <alignment horizontal="center" vertical="center" wrapText="1"/>
    </xf>
    <xf numFmtId="2" fontId="3" fillId="2" borderId="24" xfId="0" applyNumberFormat="1" applyFont="1" applyFill="1" applyBorder="1" applyAlignment="1">
      <alignment horizontal="center" vertical="center" wrapText="1"/>
    </xf>
    <xf numFmtId="2" fontId="3" fillId="2" borderId="34" xfId="0" applyNumberFormat="1" applyFont="1" applyFill="1" applyBorder="1" applyAlignment="1">
      <alignment horizontal="center" vertical="center" wrapText="1"/>
    </xf>
    <xf numFmtId="2" fontId="3" fillId="2" borderId="10" xfId="0" applyNumberFormat="1" applyFont="1" applyFill="1" applyBorder="1" applyAlignment="1">
      <alignment horizontal="center" vertical="center" wrapText="1"/>
    </xf>
    <xf numFmtId="2" fontId="3" fillId="2" borderId="16" xfId="0" applyNumberFormat="1" applyFont="1" applyFill="1" applyBorder="1" applyAlignment="1">
      <alignment horizontal="center" vertical="center" wrapText="1"/>
    </xf>
    <xf numFmtId="2" fontId="3" fillId="2" borderId="28" xfId="0" applyNumberFormat="1" applyFont="1" applyFill="1" applyBorder="1" applyAlignment="1">
      <alignment horizontal="center" vertical="center" wrapText="1"/>
    </xf>
    <xf numFmtId="2" fontId="3" fillId="2" borderId="30" xfId="0" applyNumberFormat="1" applyFont="1" applyFill="1" applyBorder="1" applyAlignment="1">
      <alignment horizontal="center" vertical="center" wrapText="1"/>
    </xf>
    <xf numFmtId="2" fontId="3" fillId="2" borderId="11" xfId="0" applyNumberFormat="1" applyFont="1" applyFill="1" applyBorder="1" applyAlignment="1">
      <alignment horizontal="center" vertical="center" wrapText="1"/>
    </xf>
    <xf numFmtId="2" fontId="3" fillId="2" borderId="19" xfId="0" applyNumberFormat="1" applyFont="1" applyFill="1" applyBorder="1" applyAlignment="1">
      <alignment horizontal="center" vertical="center" wrapText="1"/>
    </xf>
    <xf numFmtId="2" fontId="3" fillId="2" borderId="35" xfId="0" applyNumberFormat="1" applyFont="1" applyFill="1" applyBorder="1" applyAlignment="1">
      <alignment horizontal="center" vertical="center" wrapText="1"/>
    </xf>
    <xf numFmtId="2" fontId="3" fillId="2" borderId="21" xfId="0" applyNumberFormat="1" applyFont="1" applyFill="1" applyBorder="1" applyAlignment="1">
      <alignment horizontal="center" vertical="center" wrapText="1"/>
    </xf>
    <xf numFmtId="2" fontId="3" fillId="2" borderId="22" xfId="0" applyNumberFormat="1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2" fontId="3" fillId="2" borderId="8" xfId="0" applyNumberFormat="1" applyFont="1" applyFill="1" applyBorder="1" applyAlignment="1">
      <alignment horizontal="center" vertical="center" wrapText="1"/>
    </xf>
    <xf numFmtId="2" fontId="3" fillId="2" borderId="29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0" fillId="4" borderId="25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24" xfId="0" applyFill="1" applyBorder="1" applyAlignment="1">
      <alignment horizontal="left" vertical="center" wrapText="1"/>
    </xf>
    <xf numFmtId="0" fontId="0" fillId="4" borderId="34" xfId="0" applyFill="1" applyBorder="1" applyAlignment="1">
      <alignment horizontal="left" vertical="center" wrapText="1"/>
    </xf>
    <xf numFmtId="0" fontId="3" fillId="2" borderId="29" xfId="0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0" fontId="0" fillId="5" borderId="29" xfId="0" applyFill="1" applyBorder="1" applyAlignment="1">
      <alignment horizontal="left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34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left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0" fillId="5" borderId="25" xfId="0" applyFill="1" applyBorder="1" applyAlignment="1">
      <alignment horizontal="left" vertical="center" wrapText="1"/>
    </xf>
    <xf numFmtId="2" fontId="3" fillId="7" borderId="1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G321"/>
  <sheetViews>
    <sheetView zoomScaleNormal="100" workbookViewId="0">
      <pane xSplit="4" ySplit="4" topLeftCell="E5" activePane="bottomRight" state="frozen"/>
      <selection pane="topRight" activeCell="K1" sqref="K1"/>
      <selection pane="bottomLeft" activeCell="A5" sqref="A5"/>
      <selection pane="bottomRight" activeCell="M153" sqref="M153"/>
    </sheetView>
  </sheetViews>
  <sheetFormatPr defaultColWidth="6.7109375" defaultRowHeight="12.75" x14ac:dyDescent="0.2"/>
  <cols>
    <col min="1" max="1" width="15.7109375" style="58" customWidth="1"/>
    <col min="2" max="2" width="7.7109375" style="58" customWidth="1"/>
    <col min="3" max="3" width="6.7109375" style="58" customWidth="1"/>
    <col min="4" max="4" width="7.7109375" style="58" customWidth="1"/>
    <col min="5" max="5" width="11.7109375" style="58" customWidth="1"/>
    <col min="6" max="8" width="7.28515625" style="58" customWidth="1"/>
    <col min="9" max="10" width="7.42578125" style="58" customWidth="1"/>
    <col min="11" max="11" width="6.7109375" style="58" customWidth="1"/>
    <col min="12" max="14" width="7.28515625" style="58" customWidth="1"/>
    <col min="15" max="16" width="6.7109375" style="58" customWidth="1"/>
    <col min="17" max="17" width="11.5703125" style="58" customWidth="1"/>
    <col min="18" max="20" width="7.28515625" style="58" customWidth="1"/>
    <col min="21" max="22" width="7.42578125" style="58" customWidth="1"/>
    <col min="23" max="23" width="7.140625" style="58" customWidth="1"/>
    <col min="24" max="24" width="5.85546875" style="58" customWidth="1"/>
    <col min="25" max="25" width="11.5703125" style="58" customWidth="1"/>
    <col min="26" max="28" width="7.28515625" style="58" customWidth="1"/>
    <col min="29" max="30" width="7.42578125" style="58" customWidth="1"/>
    <col min="31" max="31" width="7.140625" style="58" customWidth="1"/>
    <col min="32" max="32" width="5.85546875" style="58" customWidth="1"/>
    <col min="33" max="33" width="6.7109375" style="108" customWidth="1"/>
    <col min="34" max="38" width="6.7109375" style="58" customWidth="1"/>
    <col min="39" max="39" width="11.5703125" style="58" customWidth="1"/>
    <col min="40" max="41" width="6.7109375" style="58" customWidth="1"/>
    <col min="42" max="42" width="7.28515625" style="58" customWidth="1"/>
    <col min="43" max="44" width="7.42578125" style="58" customWidth="1"/>
    <col min="45" max="45" width="7.140625" style="58" customWidth="1"/>
    <col min="46" max="46" width="5.85546875" style="58" customWidth="1"/>
    <col min="47" max="47" width="11.5703125" style="58" customWidth="1"/>
    <col min="48" max="49" width="6.7109375" style="58" customWidth="1"/>
    <col min="50" max="50" width="7.28515625" style="58" customWidth="1"/>
    <col min="51" max="52" width="7.42578125" style="58" customWidth="1"/>
    <col min="53" max="53" width="7.140625" style="58" customWidth="1"/>
    <col min="54" max="54" width="5.85546875" style="58" customWidth="1"/>
    <col min="55" max="60" width="6.7109375" style="58" customWidth="1"/>
    <col min="61" max="61" width="11.5703125" style="58" customWidth="1"/>
    <col min="62" max="63" width="6.7109375" style="58" customWidth="1"/>
    <col min="64" max="64" width="7.28515625" style="58" customWidth="1"/>
    <col min="65" max="66" width="7.42578125" style="58" customWidth="1"/>
    <col min="67" max="67" width="7.140625" style="58" customWidth="1"/>
    <col min="68" max="68" width="5.85546875" style="58" customWidth="1"/>
    <col min="69" max="69" width="11.5703125" style="58" customWidth="1"/>
    <col min="70" max="71" width="6.7109375" style="58" customWidth="1"/>
    <col min="72" max="72" width="7.28515625" style="58" customWidth="1"/>
    <col min="73" max="74" width="7.42578125" style="58" customWidth="1"/>
    <col min="75" max="75" width="7.140625" style="58" customWidth="1"/>
    <col min="76" max="76" width="5.85546875" style="58" customWidth="1"/>
    <col min="77" max="82" width="6.7109375" style="58" customWidth="1"/>
    <col min="83" max="83" width="11.5703125" style="58" customWidth="1"/>
    <col min="84" max="85" width="6.7109375" style="58" customWidth="1"/>
    <col min="86" max="86" width="7.28515625" style="58" customWidth="1"/>
    <col min="87" max="88" width="7.42578125" style="58" customWidth="1"/>
    <col min="89" max="89" width="7.140625" style="58" customWidth="1"/>
    <col min="90" max="90" width="5.85546875" style="58" customWidth="1"/>
    <col min="91" max="91" width="11.5703125" style="58" customWidth="1"/>
    <col min="92" max="93" width="6.7109375" style="58" customWidth="1"/>
    <col min="94" max="94" width="7.28515625" style="58" customWidth="1"/>
    <col min="95" max="96" width="7.42578125" style="58" customWidth="1"/>
    <col min="97" max="97" width="7.140625" style="58" customWidth="1"/>
    <col min="98" max="98" width="5.85546875" style="58" customWidth="1"/>
    <col min="99" max="104" width="6.7109375" style="58" customWidth="1"/>
    <col min="105" max="105" width="11.5703125" style="58" customWidth="1"/>
    <col min="106" max="107" width="6.7109375" style="58" customWidth="1"/>
    <col min="108" max="108" width="7.28515625" style="58" customWidth="1"/>
    <col min="109" max="110" width="7.42578125" style="58" customWidth="1"/>
    <col min="111" max="111" width="7.140625" style="58" customWidth="1"/>
    <col min="112" max="112" width="5.85546875" style="58" customWidth="1"/>
    <col min="113" max="113" width="11.5703125" style="58" customWidth="1"/>
    <col min="114" max="115" width="6.7109375" style="58" customWidth="1"/>
    <col min="116" max="116" width="7.28515625" style="58" customWidth="1"/>
    <col min="117" max="118" width="7.42578125" style="58" customWidth="1"/>
    <col min="119" max="119" width="7.140625" style="58" customWidth="1"/>
    <col min="120" max="120" width="5.85546875" style="58" customWidth="1"/>
    <col min="121" max="126" width="6.7109375" style="58" customWidth="1"/>
    <col min="127" max="127" width="11.7109375" style="58" customWidth="1"/>
    <col min="128" max="129" width="6.7109375" style="58" customWidth="1"/>
    <col min="130" max="132" width="7.28515625" style="58" customWidth="1"/>
    <col min="133" max="133" width="6.7109375" style="58" customWidth="1"/>
    <col min="134" max="134" width="5.7109375" style="58" customWidth="1"/>
    <col min="135" max="135" width="11.7109375" style="58" customWidth="1"/>
    <col min="136" max="137" width="6.7109375" style="58" customWidth="1"/>
    <col min="138" max="140" width="7.28515625" style="58" customWidth="1"/>
    <col min="141" max="141" width="6.7109375" style="58" customWidth="1"/>
    <col min="142" max="142" width="5.7109375" style="58" customWidth="1"/>
    <col min="143" max="148" width="6.7109375" style="58" customWidth="1"/>
    <col min="149" max="149" width="11.7109375" style="58" customWidth="1"/>
    <col min="150" max="151" width="6.7109375" style="58" customWidth="1"/>
    <col min="152" max="154" width="7.28515625" style="58" customWidth="1"/>
    <col min="155" max="155" width="6.7109375" style="58" customWidth="1"/>
    <col min="156" max="156" width="5.7109375" style="58" customWidth="1"/>
    <col min="157" max="157" width="11.7109375" style="58" customWidth="1"/>
    <col min="158" max="16384" width="6.7109375" style="58"/>
  </cols>
  <sheetData>
    <row r="1" spans="1:10" ht="13.5" thickBot="1" x14ac:dyDescent="0.25">
      <c r="A1" s="140" t="s">
        <v>125</v>
      </c>
      <c r="B1" s="141"/>
      <c r="C1" s="141"/>
      <c r="D1" s="141"/>
      <c r="E1" s="148" t="s">
        <v>290</v>
      </c>
      <c r="F1" s="149"/>
      <c r="G1" s="149"/>
      <c r="H1" s="149"/>
      <c r="I1" s="149"/>
      <c r="J1" s="150"/>
    </row>
    <row r="2" spans="1:10" ht="12.75" customHeight="1" x14ac:dyDescent="0.2">
      <c r="A2" s="142" t="s">
        <v>16</v>
      </c>
      <c r="B2" s="145" t="s">
        <v>10</v>
      </c>
      <c r="C2" s="145" t="s">
        <v>24</v>
      </c>
      <c r="D2" s="145" t="s">
        <v>127</v>
      </c>
      <c r="E2" s="151" t="s">
        <v>15</v>
      </c>
      <c r="F2" s="154" t="s">
        <v>14</v>
      </c>
      <c r="G2" s="154" t="s">
        <v>13</v>
      </c>
      <c r="H2" s="154" t="s">
        <v>12</v>
      </c>
      <c r="I2" s="154" t="s">
        <v>9</v>
      </c>
      <c r="J2" s="158" t="s">
        <v>146</v>
      </c>
    </row>
    <row r="3" spans="1:10" ht="12.75" customHeight="1" x14ac:dyDescent="0.2">
      <c r="A3" s="143"/>
      <c r="B3" s="146"/>
      <c r="C3" s="146"/>
      <c r="D3" s="146"/>
      <c r="E3" s="152"/>
      <c r="F3" s="155"/>
      <c r="G3" s="155"/>
      <c r="H3" s="155"/>
      <c r="I3" s="156"/>
      <c r="J3" s="159"/>
    </row>
    <row r="4" spans="1:10" ht="12.6" customHeight="1" thickBot="1" x14ac:dyDescent="0.25">
      <c r="A4" s="144"/>
      <c r="B4" s="147"/>
      <c r="C4" s="147"/>
      <c r="D4" s="147"/>
      <c r="E4" s="153"/>
      <c r="F4" s="131" t="s">
        <v>6</v>
      </c>
      <c r="G4" s="131" t="s">
        <v>7</v>
      </c>
      <c r="H4" s="131" t="s">
        <v>8</v>
      </c>
      <c r="I4" s="157"/>
      <c r="J4" s="160"/>
    </row>
    <row r="5" spans="1:10" x14ac:dyDescent="0.2">
      <c r="A5" s="136" t="s">
        <v>155</v>
      </c>
      <c r="B5" s="1" t="s">
        <v>0</v>
      </c>
      <c r="C5" s="1" t="s">
        <v>135</v>
      </c>
      <c r="D5" s="18">
        <v>40000</v>
      </c>
      <c r="E5" s="29" t="s">
        <v>81</v>
      </c>
      <c r="F5" s="18">
        <v>6072</v>
      </c>
      <c r="G5" s="18">
        <v>924</v>
      </c>
      <c r="H5" s="18">
        <f t="shared" ref="H5:H13" si="0">SQRT(F5^2+G5^2)</f>
        <v>6141.9019855416127</v>
      </c>
      <c r="I5" s="14">
        <f>H5/$D5</f>
        <v>0.15354754963854031</v>
      </c>
      <c r="J5" s="59">
        <f>H7/$D5</f>
        <v>0.39055775347571836</v>
      </c>
    </row>
    <row r="6" spans="1:10" x14ac:dyDescent="0.2">
      <c r="A6" s="137"/>
      <c r="B6" s="4" t="s">
        <v>1</v>
      </c>
      <c r="C6" s="36" t="s">
        <v>135</v>
      </c>
      <c r="D6" s="19">
        <v>40000</v>
      </c>
      <c r="E6" s="30" t="s">
        <v>30</v>
      </c>
      <c r="F6" s="19">
        <v>9372</v>
      </c>
      <c r="G6" s="19">
        <v>1953.6000000000001</v>
      </c>
      <c r="H6" s="19">
        <f t="shared" si="0"/>
        <v>9573.4495851808824</v>
      </c>
      <c r="I6" s="15">
        <f>H6/$D6</f>
        <v>0.23933623962952205</v>
      </c>
      <c r="J6" s="60">
        <f>H7/$D6</f>
        <v>0.39055775347571836</v>
      </c>
    </row>
    <row r="7" spans="1:10" ht="13.5" thickBot="1" x14ac:dyDescent="0.25">
      <c r="A7" s="137"/>
      <c r="B7" s="4" t="s">
        <v>2</v>
      </c>
      <c r="C7" s="4"/>
      <c r="D7" s="19"/>
      <c r="E7" s="30" t="s">
        <v>30</v>
      </c>
      <c r="F7" s="40">
        <v>15364.8</v>
      </c>
      <c r="G7" s="40">
        <v>2824.8</v>
      </c>
      <c r="H7" s="40">
        <f t="shared" si="0"/>
        <v>15622.310139028734</v>
      </c>
      <c r="I7" s="15"/>
      <c r="J7" s="49"/>
    </row>
    <row r="8" spans="1:10" x14ac:dyDescent="0.2">
      <c r="A8" s="136" t="s">
        <v>156</v>
      </c>
      <c r="B8" s="75" t="s">
        <v>0</v>
      </c>
      <c r="C8" s="75" t="s">
        <v>28</v>
      </c>
      <c r="D8" s="96">
        <v>40000</v>
      </c>
      <c r="E8" s="29" t="s">
        <v>126</v>
      </c>
      <c r="F8" s="18">
        <v>6582.0159999999996</v>
      </c>
      <c r="G8" s="18">
        <v>1104</v>
      </c>
      <c r="H8" s="18">
        <f t="shared" si="0"/>
        <v>6673.9606399990098</v>
      </c>
      <c r="I8" s="14">
        <f>H8/$D8</f>
        <v>0.16684901599997526</v>
      </c>
      <c r="J8" s="59">
        <f>H10/$D8</f>
        <v>0.6230163066276837</v>
      </c>
    </row>
    <row r="9" spans="1:10" x14ac:dyDescent="0.2">
      <c r="A9" s="137"/>
      <c r="B9" s="76" t="s">
        <v>1</v>
      </c>
      <c r="C9" s="76" t="s">
        <v>28</v>
      </c>
      <c r="D9" s="77">
        <v>40000</v>
      </c>
      <c r="E9" s="30" t="s">
        <v>17</v>
      </c>
      <c r="F9" s="19">
        <v>17624.928</v>
      </c>
      <c r="G9" s="19">
        <v>4825.2</v>
      </c>
      <c r="H9" s="19">
        <f t="shared" si="0"/>
        <v>18273.495616470977</v>
      </c>
      <c r="I9" s="15">
        <f>H9/$D9</f>
        <v>0.4568373904117744</v>
      </c>
      <c r="J9" s="60">
        <f>H10/$D9</f>
        <v>0.6230163066276837</v>
      </c>
    </row>
    <row r="10" spans="1:10" ht="13.5" thickBot="1" x14ac:dyDescent="0.25">
      <c r="A10" s="137"/>
      <c r="B10" s="76" t="s">
        <v>2</v>
      </c>
      <c r="C10" s="76"/>
      <c r="D10" s="77"/>
      <c r="E10" s="30" t="s">
        <v>126</v>
      </c>
      <c r="F10" s="40">
        <v>24215.280000000002</v>
      </c>
      <c r="G10" s="40">
        <v>5887.2</v>
      </c>
      <c r="H10" s="40">
        <f t="shared" si="0"/>
        <v>24920.65226510735</v>
      </c>
      <c r="I10" s="15"/>
      <c r="J10" s="49"/>
    </row>
    <row r="11" spans="1:10" x14ac:dyDescent="0.2">
      <c r="A11" s="136" t="s">
        <v>157</v>
      </c>
      <c r="B11" s="1" t="s">
        <v>0</v>
      </c>
      <c r="C11" s="1" t="s">
        <v>28</v>
      </c>
      <c r="D11" s="18">
        <v>25000</v>
      </c>
      <c r="E11" s="53" t="s">
        <v>20</v>
      </c>
      <c r="F11" s="18">
        <v>12770.976000000001</v>
      </c>
      <c r="G11" s="18">
        <v>2874</v>
      </c>
      <c r="H11" s="18">
        <f t="shared" si="0"/>
        <v>13090.36683949598</v>
      </c>
      <c r="I11" s="14">
        <f>H11/$D11</f>
        <v>0.52361467357983926</v>
      </c>
      <c r="J11" s="59">
        <f>H13/$D11</f>
        <v>0.82603256627937283</v>
      </c>
    </row>
    <row r="12" spans="1:10" x14ac:dyDescent="0.2">
      <c r="A12" s="137"/>
      <c r="B12" s="4" t="s">
        <v>1</v>
      </c>
      <c r="C12" s="4" t="s">
        <v>28</v>
      </c>
      <c r="D12" s="19">
        <v>25000</v>
      </c>
      <c r="E12" s="54" t="s">
        <v>20</v>
      </c>
      <c r="F12" s="19">
        <v>7493.0720000000001</v>
      </c>
      <c r="G12" s="19">
        <v>1104</v>
      </c>
      <c r="H12" s="19">
        <f t="shared" si="0"/>
        <v>7573.9648795848007</v>
      </c>
      <c r="I12" s="15">
        <f>H12/$D12</f>
        <v>0.30295859518339202</v>
      </c>
      <c r="J12" s="60">
        <f>H13/$D12</f>
        <v>0.82603256627937283</v>
      </c>
    </row>
    <row r="13" spans="1:10" ht="13.5" thickBot="1" x14ac:dyDescent="0.25">
      <c r="A13" s="138"/>
      <c r="B13" s="6" t="s">
        <v>2</v>
      </c>
      <c r="C13" s="6"/>
      <c r="D13" s="22"/>
      <c r="E13" s="32" t="s">
        <v>20</v>
      </c>
      <c r="F13" s="44">
        <v>20264.048000000003</v>
      </c>
      <c r="G13" s="44">
        <v>3978</v>
      </c>
      <c r="H13" s="40">
        <f t="shared" si="0"/>
        <v>20650.814156984321</v>
      </c>
      <c r="I13" s="15"/>
      <c r="J13" s="49"/>
    </row>
    <row r="14" spans="1:10" x14ac:dyDescent="0.2">
      <c r="A14" s="136" t="s">
        <v>288</v>
      </c>
      <c r="B14" s="1" t="s">
        <v>0</v>
      </c>
      <c r="C14" s="1" t="s">
        <v>27</v>
      </c>
      <c r="D14" s="112">
        <v>16000</v>
      </c>
      <c r="E14" s="29" t="s">
        <v>32</v>
      </c>
      <c r="F14" s="18">
        <v>2506.2720000000004</v>
      </c>
      <c r="G14" s="18">
        <v>825.6</v>
      </c>
      <c r="H14" s="18">
        <f>SQRT(F14^2+G14^2)</f>
        <v>2638.7524889583719</v>
      </c>
      <c r="I14" s="14">
        <f>H14/$D14</f>
        <v>0.16492203055989824</v>
      </c>
      <c r="J14" s="59">
        <f>H16/$D14</f>
        <v>0.23424296280785042</v>
      </c>
    </row>
    <row r="15" spans="1:10" x14ac:dyDescent="0.2">
      <c r="A15" s="137"/>
      <c r="B15" s="4" t="s">
        <v>1</v>
      </c>
      <c r="C15" s="4" t="s">
        <v>27</v>
      </c>
      <c r="D15" s="114">
        <v>16000</v>
      </c>
      <c r="E15" s="30" t="s">
        <v>11</v>
      </c>
      <c r="F15" s="19">
        <v>1135.3920000000001</v>
      </c>
      <c r="G15" s="19">
        <v>468</v>
      </c>
      <c r="H15" s="19">
        <f>SQRT(F15^2+G15^2)</f>
        <v>1228.0631065478681</v>
      </c>
      <c r="I15" s="15">
        <f>H15/$D15</f>
        <v>7.6753944159241749E-2</v>
      </c>
      <c r="J15" s="60">
        <f>H16/$D15</f>
        <v>0.23424296280785042</v>
      </c>
    </row>
    <row r="16" spans="1:10" ht="13.5" thickBot="1" x14ac:dyDescent="0.25">
      <c r="A16" s="138"/>
      <c r="B16" s="6" t="s">
        <v>2</v>
      </c>
      <c r="C16" s="6"/>
      <c r="D16" s="22"/>
      <c r="E16" s="83" t="s">
        <v>82</v>
      </c>
      <c r="F16" s="46">
        <v>3534</v>
      </c>
      <c r="G16" s="46">
        <v>1248</v>
      </c>
      <c r="H16" s="40">
        <f t="shared" ref="H16:H19" si="1">SQRT(F16^2+G16^2)</f>
        <v>3747.8874049256069</v>
      </c>
      <c r="I16" s="15"/>
      <c r="J16" s="49"/>
    </row>
    <row r="17" spans="1:10" x14ac:dyDescent="0.2">
      <c r="A17" s="134" t="s">
        <v>51</v>
      </c>
      <c r="B17" s="1" t="s">
        <v>0</v>
      </c>
      <c r="C17" s="1" t="s">
        <v>25</v>
      </c>
      <c r="D17" s="18">
        <v>4000</v>
      </c>
      <c r="E17" s="53" t="s">
        <v>19</v>
      </c>
      <c r="F17" s="18">
        <v>788.62400000000002</v>
      </c>
      <c r="G17" s="18">
        <v>206.4</v>
      </c>
      <c r="H17" s="18">
        <f t="shared" si="1"/>
        <v>815.18634273152543</v>
      </c>
      <c r="I17" s="14">
        <f>H17/$D17</f>
        <v>0.20379658568288136</v>
      </c>
      <c r="J17" s="59">
        <f>H19/$D17</f>
        <v>0.29943769980414958</v>
      </c>
    </row>
    <row r="18" spans="1:10" x14ac:dyDescent="0.2">
      <c r="A18" s="135"/>
      <c r="B18" s="4" t="s">
        <v>1</v>
      </c>
      <c r="C18" s="4" t="s">
        <v>25</v>
      </c>
      <c r="D18" s="19">
        <v>4000</v>
      </c>
      <c r="E18" s="54" t="s">
        <v>139</v>
      </c>
      <c r="F18" s="19">
        <v>430.40000000000003</v>
      </c>
      <c r="G18" s="19">
        <v>180.8</v>
      </c>
      <c r="H18" s="19">
        <f t="shared" si="1"/>
        <v>466.83273235710459</v>
      </c>
      <c r="I18" s="15">
        <f>H18/$D18</f>
        <v>0.11670818308927615</v>
      </c>
      <c r="J18" s="60">
        <f>H19/$D18</f>
        <v>0.29943769980414958</v>
      </c>
    </row>
    <row r="19" spans="1:10" ht="13.5" thickBot="1" x14ac:dyDescent="0.25">
      <c r="A19" s="139"/>
      <c r="B19" s="6" t="s">
        <v>2</v>
      </c>
      <c r="C19" s="6"/>
      <c r="D19" s="22"/>
      <c r="E19" s="32" t="s">
        <v>22</v>
      </c>
      <c r="F19" s="44">
        <v>1155.9680000000001</v>
      </c>
      <c r="G19" s="44">
        <v>313.60000000000002</v>
      </c>
      <c r="H19" s="44">
        <f t="shared" si="1"/>
        <v>1197.7507992165984</v>
      </c>
      <c r="I19" s="23"/>
      <c r="J19" s="49"/>
    </row>
    <row r="20" spans="1:10" x14ac:dyDescent="0.2">
      <c r="A20" s="134" t="s">
        <v>159</v>
      </c>
      <c r="B20" s="1" t="s">
        <v>0</v>
      </c>
      <c r="C20" s="126" t="s">
        <v>154</v>
      </c>
      <c r="D20" s="112">
        <v>10000</v>
      </c>
      <c r="E20" s="53" t="s">
        <v>21</v>
      </c>
      <c r="F20" s="18">
        <v>3078.6</v>
      </c>
      <c r="G20" s="18">
        <v>1524.6000000000001</v>
      </c>
      <c r="H20" s="18">
        <f>SQRT(F20^2+G20^2)</f>
        <v>3435.4305581688009</v>
      </c>
      <c r="I20" s="14">
        <f>H20/$D20</f>
        <v>0.34354305581688011</v>
      </c>
      <c r="J20" s="59">
        <f>H22/$D20</f>
        <v>0.698297840466373</v>
      </c>
    </row>
    <row r="21" spans="1:10" x14ac:dyDescent="0.2">
      <c r="A21" s="135"/>
      <c r="B21" s="4" t="s">
        <v>1</v>
      </c>
      <c r="C21" s="117" t="s">
        <v>154</v>
      </c>
      <c r="D21" s="114">
        <v>10000</v>
      </c>
      <c r="E21" s="54" t="s">
        <v>3</v>
      </c>
      <c r="F21" s="19">
        <v>3607.8</v>
      </c>
      <c r="G21" s="19">
        <v>1604.4</v>
      </c>
      <c r="H21" s="19">
        <f>SQRT(F21^2+G21^2)</f>
        <v>3948.4579521630976</v>
      </c>
      <c r="I21" s="15">
        <f>H21/$D21</f>
        <v>0.39484579521630975</v>
      </c>
      <c r="J21" s="60">
        <f>H22/$D21</f>
        <v>0.698297840466373</v>
      </c>
    </row>
    <row r="22" spans="1:10" ht="13.5" thickBot="1" x14ac:dyDescent="0.25">
      <c r="A22" s="139"/>
      <c r="B22" s="6" t="s">
        <v>2</v>
      </c>
      <c r="C22" s="6"/>
      <c r="D22" s="22"/>
      <c r="E22" s="32" t="s">
        <v>3</v>
      </c>
      <c r="F22" s="44">
        <v>6337.8</v>
      </c>
      <c r="G22" s="44">
        <v>2931.6000000000004</v>
      </c>
      <c r="H22" s="44">
        <f>SQRT(F22^2+G22^2)</f>
        <v>6982.9784046637296</v>
      </c>
      <c r="I22" s="15"/>
      <c r="J22" s="49"/>
    </row>
    <row r="23" spans="1:10" x14ac:dyDescent="0.2">
      <c r="A23" s="134" t="s">
        <v>160</v>
      </c>
      <c r="B23" s="1" t="s">
        <v>0</v>
      </c>
      <c r="C23" s="1" t="s">
        <v>26</v>
      </c>
      <c r="D23" s="112">
        <v>4000</v>
      </c>
      <c r="E23" s="53" t="s">
        <v>32</v>
      </c>
      <c r="F23" s="18">
        <v>2017.1879999999999</v>
      </c>
      <c r="G23" s="18">
        <v>726</v>
      </c>
      <c r="H23" s="18">
        <f t="shared" ref="H23:H50" si="2">SQRT(F23^2+G23^2)</f>
        <v>2143.8571378111928</v>
      </c>
      <c r="I23" s="14">
        <f>H23/$D23</f>
        <v>0.5359642844527982</v>
      </c>
      <c r="J23" s="59">
        <f>H25/$D23</f>
        <v>0.7874196672742243</v>
      </c>
    </row>
    <row r="24" spans="1:10" x14ac:dyDescent="0.2">
      <c r="A24" s="135"/>
      <c r="B24" s="4" t="s">
        <v>1</v>
      </c>
      <c r="C24" s="4" t="s">
        <v>26</v>
      </c>
      <c r="D24" s="114">
        <v>4000</v>
      </c>
      <c r="E24" s="54" t="s">
        <v>21</v>
      </c>
      <c r="F24" s="19">
        <v>881.60599999999999</v>
      </c>
      <c r="G24" s="19">
        <v>597.6</v>
      </c>
      <c r="H24" s="19">
        <f t="shared" si="2"/>
        <v>1065.0609838107864</v>
      </c>
      <c r="I24" s="15">
        <f>H24/$D24</f>
        <v>0.26626524595269663</v>
      </c>
      <c r="J24" s="60">
        <f>H25/$D24</f>
        <v>0.7874196672742243</v>
      </c>
    </row>
    <row r="25" spans="1:10" ht="13.5" thickBot="1" x14ac:dyDescent="0.25">
      <c r="A25" s="139"/>
      <c r="B25" s="6" t="s">
        <v>2</v>
      </c>
      <c r="C25" s="6"/>
      <c r="D25" s="22"/>
      <c r="E25" s="32" t="s">
        <v>21</v>
      </c>
      <c r="F25" s="44">
        <v>2865.2420000000002</v>
      </c>
      <c r="G25" s="44">
        <v>1308</v>
      </c>
      <c r="H25" s="40">
        <f t="shared" si="2"/>
        <v>3149.678669096897</v>
      </c>
      <c r="I25" s="15"/>
      <c r="J25" s="49"/>
    </row>
    <row r="26" spans="1:10" x14ac:dyDescent="0.2">
      <c r="A26" s="134" t="s">
        <v>161</v>
      </c>
      <c r="B26" s="1" t="s">
        <v>0</v>
      </c>
      <c r="C26" s="1" t="s">
        <v>26</v>
      </c>
      <c r="D26" s="18">
        <v>4000</v>
      </c>
      <c r="E26" s="53" t="s">
        <v>35</v>
      </c>
      <c r="F26" s="18">
        <v>870.28800000000001</v>
      </c>
      <c r="G26" s="18">
        <v>294.40000000000003</v>
      </c>
      <c r="H26" s="18">
        <f t="shared" si="2"/>
        <v>918.73421779315481</v>
      </c>
      <c r="I26" s="14">
        <f>H26/$D26</f>
        <v>0.2296835544482887</v>
      </c>
      <c r="J26" s="59">
        <f>H28/$D26</f>
        <v>0.2636164821023147</v>
      </c>
    </row>
    <row r="27" spans="1:10" x14ac:dyDescent="0.2">
      <c r="A27" s="135"/>
      <c r="B27" s="4" t="s">
        <v>1</v>
      </c>
      <c r="C27" s="4" t="s">
        <v>26</v>
      </c>
      <c r="D27" s="19">
        <v>4000</v>
      </c>
      <c r="E27" s="54" t="s">
        <v>35</v>
      </c>
      <c r="F27" s="19">
        <v>126.488</v>
      </c>
      <c r="G27" s="19">
        <v>49.6</v>
      </c>
      <c r="H27" s="19">
        <f t="shared" si="2"/>
        <v>135.86527939102029</v>
      </c>
      <c r="I27" s="15">
        <f>H27/$D27</f>
        <v>3.3966319847755076E-2</v>
      </c>
      <c r="J27" s="60">
        <f>H28/$D27</f>
        <v>0.2636164821023147</v>
      </c>
    </row>
    <row r="28" spans="1:10" ht="13.5" thickBot="1" x14ac:dyDescent="0.25">
      <c r="A28" s="139"/>
      <c r="B28" s="6" t="s">
        <v>2</v>
      </c>
      <c r="C28" s="6"/>
      <c r="D28" s="22"/>
      <c r="E28" s="32" t="s">
        <v>35</v>
      </c>
      <c r="F28" s="44">
        <v>996.77600000000007</v>
      </c>
      <c r="G28" s="44">
        <v>344.00000000000006</v>
      </c>
      <c r="H28" s="40">
        <f t="shared" si="2"/>
        <v>1054.4659284092588</v>
      </c>
      <c r="I28" s="15"/>
      <c r="J28" s="49"/>
    </row>
    <row r="29" spans="1:10" x14ac:dyDescent="0.2">
      <c r="A29" s="134" t="s">
        <v>101</v>
      </c>
      <c r="B29" s="1" t="s">
        <v>0</v>
      </c>
      <c r="C29" s="1" t="s">
        <v>26</v>
      </c>
      <c r="D29" s="18">
        <v>4000</v>
      </c>
      <c r="E29" s="53" t="s">
        <v>23</v>
      </c>
      <c r="F29" s="18">
        <v>1674.8400000000001</v>
      </c>
      <c r="G29" s="18">
        <v>641.6</v>
      </c>
      <c r="H29" s="18">
        <f t="shared" si="2"/>
        <v>1793.5271354512595</v>
      </c>
      <c r="I29" s="14">
        <f>H29/$D29</f>
        <v>0.44838178386281485</v>
      </c>
      <c r="J29" s="59">
        <f>H31/$D29</f>
        <v>0.60326194638896302</v>
      </c>
    </row>
    <row r="30" spans="1:10" x14ac:dyDescent="0.2">
      <c r="A30" s="135"/>
      <c r="B30" s="4" t="s">
        <v>1</v>
      </c>
      <c r="C30" s="4" t="s">
        <v>25</v>
      </c>
      <c r="D30" s="19">
        <v>4000</v>
      </c>
      <c r="E30" s="54" t="s">
        <v>30</v>
      </c>
      <c r="F30" s="19">
        <v>600.0680000000001</v>
      </c>
      <c r="G30" s="19">
        <v>300</v>
      </c>
      <c r="H30" s="19">
        <f t="shared" si="2"/>
        <v>670.8812149881677</v>
      </c>
      <c r="I30" s="15">
        <f>H30/$D30</f>
        <v>0.16772030374704192</v>
      </c>
      <c r="J30" s="60">
        <f>H31/$D30</f>
        <v>0.60326194638896302</v>
      </c>
    </row>
    <row r="31" spans="1:10" ht="13.5" thickBot="1" x14ac:dyDescent="0.25">
      <c r="A31" s="139"/>
      <c r="B31" s="6" t="s">
        <v>2</v>
      </c>
      <c r="C31" s="6"/>
      <c r="D31" s="22"/>
      <c r="E31" s="32" t="s">
        <v>30</v>
      </c>
      <c r="F31" s="44">
        <v>2230.1240000000003</v>
      </c>
      <c r="G31" s="44">
        <v>921.6</v>
      </c>
      <c r="H31" s="40">
        <f t="shared" si="2"/>
        <v>2413.047785555852</v>
      </c>
      <c r="I31" s="15"/>
      <c r="J31" s="49"/>
    </row>
    <row r="32" spans="1:10" x14ac:dyDescent="0.2">
      <c r="A32" s="134" t="s">
        <v>102</v>
      </c>
      <c r="B32" s="1" t="s">
        <v>0</v>
      </c>
      <c r="C32" s="1" t="s">
        <v>26</v>
      </c>
      <c r="D32" s="18">
        <v>2500</v>
      </c>
      <c r="E32" s="53" t="s">
        <v>11</v>
      </c>
      <c r="F32" s="18">
        <v>891.60800000000006</v>
      </c>
      <c r="G32" s="18">
        <v>281.60000000000002</v>
      </c>
      <c r="H32" s="18">
        <f t="shared" si="2"/>
        <v>935.02052686772618</v>
      </c>
      <c r="I32" s="14">
        <f>H32/$D32</f>
        <v>0.37400821074709045</v>
      </c>
      <c r="J32" s="59">
        <f>H34/$D32</f>
        <v>0.54294304126514048</v>
      </c>
    </row>
    <row r="33" spans="1:10" x14ac:dyDescent="0.2">
      <c r="A33" s="135"/>
      <c r="B33" s="4" t="s">
        <v>1</v>
      </c>
      <c r="C33" s="4" t="s">
        <v>26</v>
      </c>
      <c r="D33" s="19">
        <v>2500</v>
      </c>
      <c r="E33" s="54" t="s">
        <v>31</v>
      </c>
      <c r="F33" s="19">
        <v>457.08480000000003</v>
      </c>
      <c r="G33" s="19">
        <v>154.4</v>
      </c>
      <c r="H33" s="19">
        <f t="shared" si="2"/>
        <v>482.45815817647855</v>
      </c>
      <c r="I33" s="15">
        <f>H33/$D33</f>
        <v>0.19298326327059143</v>
      </c>
      <c r="J33" s="60">
        <f>H34/$D33</f>
        <v>0.54294304126514048</v>
      </c>
    </row>
    <row r="34" spans="1:10" ht="13.5" thickBot="1" x14ac:dyDescent="0.25">
      <c r="A34" s="139"/>
      <c r="B34" s="6" t="s">
        <v>2</v>
      </c>
      <c r="C34" s="6"/>
      <c r="D34" s="22"/>
      <c r="E34" s="32" t="s">
        <v>22</v>
      </c>
      <c r="F34" s="44">
        <v>1298.308</v>
      </c>
      <c r="G34" s="44">
        <v>396</v>
      </c>
      <c r="H34" s="40">
        <f t="shared" si="2"/>
        <v>1357.3576031628511</v>
      </c>
      <c r="I34" s="15"/>
      <c r="J34" s="49"/>
    </row>
    <row r="35" spans="1:10" ht="13.5" thickBot="1" x14ac:dyDescent="0.25">
      <c r="A35" s="130" t="s">
        <v>133</v>
      </c>
      <c r="B35" s="78" t="s">
        <v>0</v>
      </c>
      <c r="C35" s="78" t="s">
        <v>26</v>
      </c>
      <c r="D35" s="79">
        <v>2500</v>
      </c>
      <c r="E35" s="31" t="s">
        <v>32</v>
      </c>
      <c r="F35" s="41">
        <v>112.2</v>
      </c>
      <c r="G35" s="41">
        <v>39</v>
      </c>
      <c r="H35" s="41">
        <f t="shared" si="2"/>
        <v>118.78484751852822</v>
      </c>
      <c r="I35" s="12">
        <f>H35/$D35</f>
        <v>4.7513939007411292E-2</v>
      </c>
      <c r="J35" s="99" t="s">
        <v>36</v>
      </c>
    </row>
    <row r="36" spans="1:10" x14ac:dyDescent="0.2">
      <c r="A36" s="169" t="s">
        <v>162</v>
      </c>
      <c r="B36" s="75" t="s">
        <v>0</v>
      </c>
      <c r="C36" s="119" t="s">
        <v>28</v>
      </c>
      <c r="D36" s="56">
        <v>63000</v>
      </c>
      <c r="E36" s="29" t="s">
        <v>50</v>
      </c>
      <c r="F36" s="18">
        <v>6690.85302734376</v>
      </c>
      <c r="G36" s="18">
        <v>2734.09057617188</v>
      </c>
      <c r="H36" s="18">
        <f t="shared" si="2"/>
        <v>7227.9157100942348</v>
      </c>
      <c r="I36" s="14">
        <f>H36/$D36</f>
        <v>0.11472882079514658</v>
      </c>
      <c r="J36" s="59">
        <f>H38/$D36</f>
        <v>0.45392080088514808</v>
      </c>
    </row>
    <row r="37" spans="1:10" x14ac:dyDescent="0.2">
      <c r="A37" s="170"/>
      <c r="B37" s="76" t="s">
        <v>1</v>
      </c>
      <c r="C37" s="76" t="s">
        <v>28</v>
      </c>
      <c r="D37" s="77">
        <v>63000</v>
      </c>
      <c r="E37" s="30" t="s">
        <v>3</v>
      </c>
      <c r="F37" s="19">
        <v>19938.646484375</v>
      </c>
      <c r="G37" s="19">
        <v>7860.75439453126</v>
      </c>
      <c r="H37" s="19">
        <f t="shared" si="2"/>
        <v>21432.244009436392</v>
      </c>
      <c r="I37" s="15">
        <f>H37/$D37</f>
        <v>0.34019434935613319</v>
      </c>
      <c r="J37" s="60">
        <f>H38/$D37</f>
        <v>0.45392080088514808</v>
      </c>
    </row>
    <row r="38" spans="1:10" x14ac:dyDescent="0.2">
      <c r="A38" s="170"/>
      <c r="B38" s="76" t="s">
        <v>2</v>
      </c>
      <c r="C38" s="76"/>
      <c r="D38" s="77"/>
      <c r="E38" s="30" t="s">
        <v>17</v>
      </c>
      <c r="F38" s="40">
        <v>26526.066894531261</v>
      </c>
      <c r="G38" s="40">
        <v>10684.41772460938</v>
      </c>
      <c r="H38" s="40">
        <f t="shared" si="2"/>
        <v>28597.010455764328</v>
      </c>
      <c r="I38" s="15"/>
      <c r="J38" s="60"/>
    </row>
    <row r="39" spans="1:10" x14ac:dyDescent="0.2">
      <c r="A39" s="170"/>
      <c r="B39" s="121" t="s">
        <v>37</v>
      </c>
      <c r="C39" s="121" t="s">
        <v>153</v>
      </c>
      <c r="D39" s="120">
        <v>25000</v>
      </c>
      <c r="E39" s="54" t="s">
        <v>50</v>
      </c>
      <c r="F39" s="125">
        <v>6693.8466796875</v>
      </c>
      <c r="G39" s="125">
        <v>2508.42724609376</v>
      </c>
      <c r="H39" s="125">
        <f t="shared" si="2"/>
        <v>7148.4117550760111</v>
      </c>
      <c r="I39" s="15">
        <f>H39/$D39</f>
        <v>0.28593647020304047</v>
      </c>
      <c r="J39" s="60">
        <f>H41/$D39</f>
        <v>0.75748128771949241</v>
      </c>
    </row>
    <row r="40" spans="1:10" x14ac:dyDescent="0.2">
      <c r="A40" s="170"/>
      <c r="B40" s="121" t="s">
        <v>38</v>
      </c>
      <c r="C40" s="121" t="s">
        <v>153</v>
      </c>
      <c r="D40" s="120">
        <v>25000</v>
      </c>
      <c r="E40" s="30" t="s">
        <v>49</v>
      </c>
      <c r="F40" s="40">
        <v>11047.396484375</v>
      </c>
      <c r="G40" s="40">
        <v>4373.81884765624</v>
      </c>
      <c r="H40" s="19">
        <f t="shared" si="2"/>
        <v>11881.719589145927</v>
      </c>
      <c r="I40" s="15">
        <f>H40/$D40</f>
        <v>0.47526878356583707</v>
      </c>
      <c r="J40" s="60">
        <f>H41/$D40</f>
        <v>0.75748128771949241</v>
      </c>
    </row>
    <row r="41" spans="1:10" ht="13.5" thickBot="1" x14ac:dyDescent="0.25">
      <c r="A41" s="171"/>
      <c r="B41" s="122" t="s">
        <v>2</v>
      </c>
      <c r="C41" s="123"/>
      <c r="D41" s="124"/>
      <c r="E41" s="82" t="s">
        <v>50</v>
      </c>
      <c r="F41" s="44">
        <v>17655.9287109375</v>
      </c>
      <c r="G41" s="44">
        <v>6846.85107421876</v>
      </c>
      <c r="H41" s="44">
        <f t="shared" si="2"/>
        <v>18937.03219298731</v>
      </c>
      <c r="I41" s="23"/>
      <c r="J41" s="49"/>
    </row>
    <row r="42" spans="1:10" x14ac:dyDescent="0.2">
      <c r="A42" s="136" t="s">
        <v>163</v>
      </c>
      <c r="B42" s="1" t="s">
        <v>0</v>
      </c>
      <c r="C42" s="1" t="s">
        <v>28</v>
      </c>
      <c r="D42" s="18">
        <v>10000</v>
      </c>
      <c r="E42" s="62" t="s">
        <v>3</v>
      </c>
      <c r="F42" s="33">
        <v>7845.6</v>
      </c>
      <c r="G42" s="33">
        <v>3603.6</v>
      </c>
      <c r="H42" s="33">
        <f t="shared" si="2"/>
        <v>8633.6187268143822</v>
      </c>
      <c r="I42" s="52">
        <f>H42/$D42</f>
        <v>0.86336187268143827</v>
      </c>
      <c r="J42" s="107">
        <f>H44/$D42</f>
        <v>1.7226745946649356</v>
      </c>
    </row>
    <row r="43" spans="1:10" x14ac:dyDescent="0.2">
      <c r="A43" s="137"/>
      <c r="B43" s="4" t="s">
        <v>1</v>
      </c>
      <c r="C43" s="4" t="s">
        <v>28</v>
      </c>
      <c r="D43" s="19">
        <v>10000</v>
      </c>
      <c r="E43" s="54" t="s">
        <v>4</v>
      </c>
      <c r="F43" s="19">
        <v>8834.880000000001</v>
      </c>
      <c r="G43" s="19">
        <v>2177.1999999999998</v>
      </c>
      <c r="H43" s="19">
        <f t="shared" si="2"/>
        <v>9099.1925166137698</v>
      </c>
      <c r="I43" s="15">
        <f>H43/$D43</f>
        <v>0.90991925166137699</v>
      </c>
      <c r="J43" s="60">
        <f>H44/$D43</f>
        <v>1.7226745946649356</v>
      </c>
    </row>
    <row r="44" spans="1:10" ht="13.5" thickBot="1" x14ac:dyDescent="0.25">
      <c r="A44" s="138"/>
      <c r="B44" s="6" t="s">
        <v>2</v>
      </c>
      <c r="C44" s="6"/>
      <c r="D44" s="22"/>
      <c r="E44" s="32" t="s">
        <v>3</v>
      </c>
      <c r="F44" s="44">
        <v>16295.52</v>
      </c>
      <c r="G44" s="44">
        <v>5587.2</v>
      </c>
      <c r="H44" s="40">
        <f t="shared" si="2"/>
        <v>17226.745946649356</v>
      </c>
      <c r="I44" s="15"/>
      <c r="J44" s="49"/>
    </row>
    <row r="45" spans="1:10" x14ac:dyDescent="0.2">
      <c r="A45" s="136" t="s">
        <v>158</v>
      </c>
      <c r="B45" s="1" t="s">
        <v>0</v>
      </c>
      <c r="C45" s="1" t="s">
        <v>28</v>
      </c>
      <c r="D45" s="18">
        <v>25000</v>
      </c>
      <c r="E45" s="29" t="s">
        <v>29</v>
      </c>
      <c r="F45" s="18">
        <v>7548</v>
      </c>
      <c r="G45" s="18">
        <v>2166.4</v>
      </c>
      <c r="H45" s="18">
        <f>SQRT(F45^2+G45^2)</f>
        <v>7852.7442948309481</v>
      </c>
      <c r="I45" s="14">
        <f>H45/$D45</f>
        <v>0.3141097717932379</v>
      </c>
      <c r="J45" s="59">
        <f>H47/$D45</f>
        <v>0.55171499192971007</v>
      </c>
    </row>
    <row r="46" spans="1:10" x14ac:dyDescent="0.2">
      <c r="A46" s="137"/>
      <c r="B46" s="4" t="s">
        <v>1</v>
      </c>
      <c r="C46" s="4" t="s">
        <v>28</v>
      </c>
      <c r="D46" s="19">
        <v>25000</v>
      </c>
      <c r="E46" s="30" t="s">
        <v>18</v>
      </c>
      <c r="F46" s="19">
        <v>5724.8</v>
      </c>
      <c r="G46" s="19">
        <v>1867.2</v>
      </c>
      <c r="H46" s="19">
        <f>SQRT(F46^2+G46^2)</f>
        <v>6021.6086621433651</v>
      </c>
      <c r="I46" s="15">
        <f>H46/$D46</f>
        <v>0.2408643464857346</v>
      </c>
      <c r="J46" s="60">
        <f>H47/$D46</f>
        <v>0.55171499192971007</v>
      </c>
    </row>
    <row r="47" spans="1:10" ht="13.5" thickBot="1" x14ac:dyDescent="0.25">
      <c r="A47" s="138"/>
      <c r="B47" s="6" t="s">
        <v>2</v>
      </c>
      <c r="C47" s="6"/>
      <c r="D47" s="22"/>
      <c r="E47" s="82" t="s">
        <v>5</v>
      </c>
      <c r="F47" s="44">
        <v>13218.400000000001</v>
      </c>
      <c r="G47" s="44">
        <v>3939.2000000000003</v>
      </c>
      <c r="H47" s="44">
        <f>SQRT(F47^2+G47^2)</f>
        <v>13792.874798242752</v>
      </c>
      <c r="I47" s="23"/>
      <c r="J47" s="49"/>
    </row>
    <row r="48" spans="1:10" x14ac:dyDescent="0.2">
      <c r="A48" s="168" t="s">
        <v>164</v>
      </c>
      <c r="B48" s="25" t="s">
        <v>0</v>
      </c>
      <c r="C48" s="25" t="s">
        <v>27</v>
      </c>
      <c r="D48" s="33">
        <v>16000</v>
      </c>
      <c r="E48" s="62" t="s">
        <v>126</v>
      </c>
      <c r="F48" s="33">
        <v>1724</v>
      </c>
      <c r="G48" s="33">
        <v>148</v>
      </c>
      <c r="H48" s="33">
        <f t="shared" si="2"/>
        <v>1730.3410068538512</v>
      </c>
      <c r="I48" s="52">
        <f>H48/$D48</f>
        <v>0.1081463129283657</v>
      </c>
      <c r="J48" s="107">
        <f>H50/$D48</f>
        <v>0.18380985419721108</v>
      </c>
    </row>
    <row r="49" spans="1:10" x14ac:dyDescent="0.2">
      <c r="A49" s="137"/>
      <c r="B49" s="4" t="s">
        <v>1</v>
      </c>
      <c r="C49" s="4" t="s">
        <v>27</v>
      </c>
      <c r="D49" s="19">
        <v>16000</v>
      </c>
      <c r="E49" s="54" t="s">
        <v>11</v>
      </c>
      <c r="F49" s="19">
        <v>1204</v>
      </c>
      <c r="G49" s="19">
        <v>440</v>
      </c>
      <c r="H49" s="19">
        <f t="shared" si="2"/>
        <v>1281.8798695665675</v>
      </c>
      <c r="I49" s="15">
        <f>H49/$D49</f>
        <v>8.0117491847910477E-2</v>
      </c>
      <c r="J49" s="60">
        <f>H50/$D49</f>
        <v>0.18380985419721108</v>
      </c>
    </row>
    <row r="50" spans="1:10" ht="13.5" thickBot="1" x14ac:dyDescent="0.25">
      <c r="A50" s="138"/>
      <c r="B50" s="6" t="s">
        <v>2</v>
      </c>
      <c r="C50" s="6"/>
      <c r="D50" s="22"/>
      <c r="E50" s="32" t="s">
        <v>126</v>
      </c>
      <c r="F50" s="44">
        <v>2884</v>
      </c>
      <c r="G50" s="44">
        <v>576</v>
      </c>
      <c r="H50" s="40">
        <f t="shared" si="2"/>
        <v>2940.9576671553773</v>
      </c>
      <c r="I50" s="15"/>
      <c r="J50" s="49"/>
    </row>
    <row r="51" spans="1:10" ht="26.25" thickBot="1" x14ac:dyDescent="0.25">
      <c r="A51" s="16" t="s">
        <v>165</v>
      </c>
      <c r="B51" s="11" t="s">
        <v>0</v>
      </c>
      <c r="C51" s="11" t="s">
        <v>48</v>
      </c>
      <c r="D51" s="20">
        <v>10000</v>
      </c>
      <c r="E51" s="31" t="s">
        <v>32</v>
      </c>
      <c r="F51" s="41">
        <v>4049.64</v>
      </c>
      <c r="G51" s="41">
        <v>1457.28</v>
      </c>
      <c r="H51" s="41">
        <f>SQRT(F51^2+G51^2)</f>
        <v>4303.8644411737687</v>
      </c>
      <c r="I51" s="12">
        <f>H51/$D51</f>
        <v>0.43038644411737687</v>
      </c>
      <c r="J51" s="99" t="s">
        <v>36</v>
      </c>
    </row>
    <row r="52" spans="1:10" x14ac:dyDescent="0.2">
      <c r="A52" s="136" t="s">
        <v>132</v>
      </c>
      <c r="B52" s="1" t="s">
        <v>0</v>
      </c>
      <c r="C52" s="1" t="s">
        <v>27</v>
      </c>
      <c r="D52" s="18">
        <v>10000</v>
      </c>
      <c r="E52" s="53" t="s">
        <v>21</v>
      </c>
      <c r="F52" s="18">
        <v>1593.808</v>
      </c>
      <c r="G52" s="18">
        <v>336</v>
      </c>
      <c r="H52" s="18">
        <f t="shared" ref="H52:H60" si="3">SQRT(F52^2+G52^2)</f>
        <v>1628.8400599395877</v>
      </c>
      <c r="I52" s="14">
        <f>H52/$D52</f>
        <v>0.16288400599395877</v>
      </c>
      <c r="J52" s="59">
        <f>H54/$D52</f>
        <v>0.20256533884907357</v>
      </c>
    </row>
    <row r="53" spans="1:10" x14ac:dyDescent="0.2">
      <c r="A53" s="137"/>
      <c r="B53" s="4" t="s">
        <v>1</v>
      </c>
      <c r="C53" s="4" t="s">
        <v>27</v>
      </c>
      <c r="D53" s="19">
        <v>10000</v>
      </c>
      <c r="E53" s="54" t="s">
        <v>124</v>
      </c>
      <c r="F53" s="19">
        <v>392</v>
      </c>
      <c r="G53" s="19">
        <v>216</v>
      </c>
      <c r="H53" s="19">
        <f t="shared" si="3"/>
        <v>447.57122338237969</v>
      </c>
      <c r="I53" s="15">
        <f>H53/$D53</f>
        <v>4.4757122338237969E-2</v>
      </c>
      <c r="J53" s="60">
        <f>H54/$D53</f>
        <v>0.20256533884907357</v>
      </c>
    </row>
    <row r="54" spans="1:10" ht="13.5" thickBot="1" x14ac:dyDescent="0.25">
      <c r="A54" s="138"/>
      <c r="B54" s="6" t="s">
        <v>2</v>
      </c>
      <c r="C54" s="6"/>
      <c r="D54" s="22"/>
      <c r="E54" s="32" t="s">
        <v>11</v>
      </c>
      <c r="F54" s="44">
        <v>1961.952</v>
      </c>
      <c r="G54" s="44">
        <v>504</v>
      </c>
      <c r="H54" s="40">
        <f t="shared" si="3"/>
        <v>2025.6533884907358</v>
      </c>
      <c r="I54" s="15"/>
      <c r="J54" s="49"/>
    </row>
    <row r="55" spans="1:10" ht="26.25" thickBot="1" x14ac:dyDescent="0.25">
      <c r="A55" s="16" t="s">
        <v>166</v>
      </c>
      <c r="B55" s="11" t="s">
        <v>0</v>
      </c>
      <c r="C55" s="11" t="s">
        <v>65</v>
      </c>
      <c r="D55" s="20">
        <v>6300</v>
      </c>
      <c r="E55" s="31" t="s">
        <v>22</v>
      </c>
      <c r="F55" s="41">
        <v>1176.6000000000001</v>
      </c>
      <c r="G55" s="41">
        <v>312.39999999999998</v>
      </c>
      <c r="H55" s="41">
        <f t="shared" si="3"/>
        <v>1217.3665512079754</v>
      </c>
      <c r="I55" s="12">
        <f>H55/$D55</f>
        <v>0.19323278590602783</v>
      </c>
      <c r="J55" s="99" t="s">
        <v>36</v>
      </c>
    </row>
    <row r="56" spans="1:10" x14ac:dyDescent="0.2">
      <c r="A56" s="134" t="s">
        <v>103</v>
      </c>
      <c r="B56" s="1" t="s">
        <v>0</v>
      </c>
      <c r="C56" s="1" t="s">
        <v>26</v>
      </c>
      <c r="D56" s="18">
        <v>1600</v>
      </c>
      <c r="E56" s="53" t="s">
        <v>22</v>
      </c>
      <c r="F56" s="18">
        <v>323.02799999999996</v>
      </c>
      <c r="G56" s="18">
        <v>104</v>
      </c>
      <c r="H56" s="18">
        <f t="shared" si="3"/>
        <v>339.35687525671256</v>
      </c>
      <c r="I56" s="14">
        <f>H56/$D56</f>
        <v>0.21209804703544535</v>
      </c>
      <c r="J56" s="59">
        <f>H58/$D56</f>
        <v>0.54319211049705973</v>
      </c>
    </row>
    <row r="57" spans="1:10" x14ac:dyDescent="0.2">
      <c r="A57" s="135"/>
      <c r="B57" s="4" t="s">
        <v>1</v>
      </c>
      <c r="C57" s="4" t="s">
        <v>26</v>
      </c>
      <c r="D57" s="19">
        <v>1600</v>
      </c>
      <c r="E57" s="54" t="s">
        <v>20</v>
      </c>
      <c r="F57" s="19">
        <v>520.94000000000005</v>
      </c>
      <c r="G57" s="19">
        <v>142.4</v>
      </c>
      <c r="H57" s="19">
        <f t="shared" si="3"/>
        <v>540.05207489648626</v>
      </c>
      <c r="I57" s="15">
        <f>H57/$D57</f>
        <v>0.33753254681030392</v>
      </c>
      <c r="J57" s="60">
        <f>H58/$D57</f>
        <v>0.54319211049705973</v>
      </c>
    </row>
    <row r="58" spans="1:10" ht="13.5" thickBot="1" x14ac:dyDescent="0.25">
      <c r="A58" s="139"/>
      <c r="B58" s="6" t="s">
        <v>2</v>
      </c>
      <c r="C58" s="6"/>
      <c r="D58" s="22"/>
      <c r="E58" s="32" t="s">
        <v>22</v>
      </c>
      <c r="F58" s="44">
        <v>829.18</v>
      </c>
      <c r="G58" s="44">
        <v>260.39999999999998</v>
      </c>
      <c r="H58" s="40">
        <f t="shared" si="3"/>
        <v>869.10737679529564</v>
      </c>
      <c r="I58" s="15"/>
      <c r="J58" s="49"/>
    </row>
    <row r="59" spans="1:10" x14ac:dyDescent="0.2">
      <c r="A59" s="134" t="s">
        <v>167</v>
      </c>
      <c r="B59" s="1" t="s">
        <v>0</v>
      </c>
      <c r="C59" s="1" t="s">
        <v>26</v>
      </c>
      <c r="D59" s="18">
        <v>2500</v>
      </c>
      <c r="E59" s="53" t="s">
        <v>81</v>
      </c>
      <c r="F59" s="18">
        <v>100.08</v>
      </c>
      <c r="G59" s="18">
        <v>95.6</v>
      </c>
      <c r="H59" s="18">
        <f t="shared" si="3"/>
        <v>138.40291326413617</v>
      </c>
      <c r="I59" s="14">
        <f>H59/$D59</f>
        <v>5.5361165305654471E-2</v>
      </c>
      <c r="J59" s="59">
        <f>H61/$D59</f>
        <v>0.4491120016387895</v>
      </c>
    </row>
    <row r="60" spans="1:10" x14ac:dyDescent="0.2">
      <c r="A60" s="135"/>
      <c r="B60" s="4" t="s">
        <v>1</v>
      </c>
      <c r="C60" s="4" t="s">
        <v>26</v>
      </c>
      <c r="D60" s="19">
        <v>2500</v>
      </c>
      <c r="E60" s="54" t="s">
        <v>124</v>
      </c>
      <c r="F60" s="19">
        <v>915.79200000000003</v>
      </c>
      <c r="G60" s="19">
        <v>382.8</v>
      </c>
      <c r="H60" s="19">
        <f t="shared" si="3"/>
        <v>992.57786962232842</v>
      </c>
      <c r="I60" s="15">
        <f>H60/$D60</f>
        <v>0.39703114784893134</v>
      </c>
      <c r="J60" s="60">
        <f>H61/$D60</f>
        <v>0.4491120016387895</v>
      </c>
    </row>
    <row r="61" spans="1:10" ht="13.5" thickBot="1" x14ac:dyDescent="0.25">
      <c r="A61" s="139"/>
      <c r="B61" s="6" t="s">
        <v>2</v>
      </c>
      <c r="C61" s="6"/>
      <c r="D61" s="22"/>
      <c r="E61" s="32" t="s">
        <v>124</v>
      </c>
      <c r="F61" s="44">
        <v>1015.76</v>
      </c>
      <c r="G61" s="44">
        <v>478.4</v>
      </c>
      <c r="H61" s="40">
        <f>SQRT(F61^2+G61^2)</f>
        <v>1122.7800040969737</v>
      </c>
      <c r="I61" s="15"/>
      <c r="J61" s="49"/>
    </row>
    <row r="62" spans="1:10" x14ac:dyDescent="0.2">
      <c r="A62" s="134" t="s">
        <v>168</v>
      </c>
      <c r="B62" s="1" t="s">
        <v>0</v>
      </c>
      <c r="C62" s="126" t="s">
        <v>154</v>
      </c>
      <c r="D62" s="112">
        <v>16000</v>
      </c>
      <c r="E62" s="53" t="s">
        <v>4</v>
      </c>
      <c r="F62" s="18">
        <v>4933.6000000000004</v>
      </c>
      <c r="G62" s="18">
        <v>1192.8</v>
      </c>
      <c r="H62" s="18">
        <f t="shared" ref="H62:H66" si="4">SQRT(F62^2+G62^2)</f>
        <v>5075.7443592048648</v>
      </c>
      <c r="I62" s="14">
        <f>H62/$D62</f>
        <v>0.31723402245030408</v>
      </c>
      <c r="J62" s="59">
        <f>H64/$D62</f>
        <v>0.57741609996604715</v>
      </c>
    </row>
    <row r="63" spans="1:10" x14ac:dyDescent="0.2">
      <c r="A63" s="135"/>
      <c r="B63" s="4" t="s">
        <v>1</v>
      </c>
      <c r="C63" s="117" t="s">
        <v>154</v>
      </c>
      <c r="D63" s="114">
        <v>16000</v>
      </c>
      <c r="E63" s="54" t="s">
        <v>5</v>
      </c>
      <c r="F63" s="19">
        <v>4043.2000000000003</v>
      </c>
      <c r="G63" s="19">
        <v>1036</v>
      </c>
      <c r="H63" s="19">
        <f t="shared" si="4"/>
        <v>4173.8186640054219</v>
      </c>
      <c r="I63" s="15">
        <f>H63/$D63</f>
        <v>0.26086366650033888</v>
      </c>
      <c r="J63" s="60">
        <f>H64/$D63</f>
        <v>0.57741609996604715</v>
      </c>
    </row>
    <row r="64" spans="1:10" ht="13.5" thickBot="1" x14ac:dyDescent="0.25">
      <c r="A64" s="139"/>
      <c r="B64" s="6" t="s">
        <v>2</v>
      </c>
      <c r="C64" s="6"/>
      <c r="D64" s="22"/>
      <c r="E64" s="32" t="s">
        <v>5</v>
      </c>
      <c r="F64" s="44">
        <v>8976.8000000000011</v>
      </c>
      <c r="G64" s="44">
        <v>2184</v>
      </c>
      <c r="H64" s="40">
        <f t="shared" si="4"/>
        <v>9238.6575994567538</v>
      </c>
      <c r="I64" s="15"/>
      <c r="J64" s="49"/>
    </row>
    <row r="65" spans="1:10" x14ac:dyDescent="0.2">
      <c r="A65" s="134" t="s">
        <v>104</v>
      </c>
      <c r="B65" s="1" t="s">
        <v>0</v>
      </c>
      <c r="C65" s="1" t="s">
        <v>26</v>
      </c>
      <c r="D65" s="18">
        <v>2500</v>
      </c>
      <c r="E65" s="53" t="s">
        <v>23</v>
      </c>
      <c r="F65" s="18">
        <v>236.05600000000001</v>
      </c>
      <c r="G65" s="18">
        <v>135</v>
      </c>
      <c r="H65" s="18">
        <f t="shared" si="4"/>
        <v>271.93277686957856</v>
      </c>
      <c r="I65" s="14">
        <f>H65/$D65</f>
        <v>0.10877311074783143</v>
      </c>
      <c r="J65" s="59">
        <f>H67/$D65</f>
        <v>0.47098082551203713</v>
      </c>
    </row>
    <row r="66" spans="1:10" x14ac:dyDescent="0.2">
      <c r="A66" s="135"/>
      <c r="B66" s="4" t="s">
        <v>1</v>
      </c>
      <c r="C66" s="4" t="s">
        <v>26</v>
      </c>
      <c r="D66" s="19">
        <v>2500</v>
      </c>
      <c r="E66" s="54" t="s">
        <v>5</v>
      </c>
      <c r="F66" s="19">
        <v>905.40800000000002</v>
      </c>
      <c r="G66" s="19">
        <v>222.6</v>
      </c>
      <c r="H66" s="19">
        <f t="shared" si="4"/>
        <v>932.37031616413014</v>
      </c>
      <c r="I66" s="15">
        <f>H66/$D66</f>
        <v>0.37294812646565206</v>
      </c>
      <c r="J66" s="60">
        <f>H67/$D66</f>
        <v>0.47098082551203713</v>
      </c>
    </row>
    <row r="67" spans="1:10" ht="13.5" thickBot="1" x14ac:dyDescent="0.25">
      <c r="A67" s="139"/>
      <c r="B67" s="6" t="s">
        <v>2</v>
      </c>
      <c r="C67" s="6"/>
      <c r="D67" s="22"/>
      <c r="E67" s="32" t="s">
        <v>5</v>
      </c>
      <c r="F67" s="44">
        <v>1128.8499999999999</v>
      </c>
      <c r="G67" s="44">
        <v>334.8</v>
      </c>
      <c r="H67" s="40">
        <f>SQRT(F67^2+G67^2)</f>
        <v>1177.4520637800929</v>
      </c>
      <c r="I67" s="15"/>
      <c r="J67" s="49"/>
    </row>
    <row r="68" spans="1:10" x14ac:dyDescent="0.2">
      <c r="A68" s="134" t="s">
        <v>145</v>
      </c>
      <c r="B68" s="1" t="s">
        <v>0</v>
      </c>
      <c r="C68" s="1" t="s">
        <v>25</v>
      </c>
      <c r="D68" s="18">
        <v>6300</v>
      </c>
      <c r="E68" s="53"/>
      <c r="F68" s="18">
        <v>0</v>
      </c>
      <c r="G68" s="18">
        <v>0</v>
      </c>
      <c r="H68" s="18">
        <f t="shared" ref="H68:H70" si="5">SQRT(F68^2+G68^2)</f>
        <v>0</v>
      </c>
      <c r="I68" s="14">
        <f>H68/$D68</f>
        <v>0</v>
      </c>
      <c r="J68" s="59">
        <f>H70/$D68</f>
        <v>2.9881246441353294E-2</v>
      </c>
    </row>
    <row r="69" spans="1:10" x14ac:dyDescent="0.2">
      <c r="A69" s="135"/>
      <c r="B69" s="4" t="s">
        <v>1</v>
      </c>
      <c r="C69" s="4" t="s">
        <v>25</v>
      </c>
      <c r="D69" s="19">
        <v>6300</v>
      </c>
      <c r="E69" s="54" t="s">
        <v>34</v>
      </c>
      <c r="F69" s="19">
        <v>117.60000000000001</v>
      </c>
      <c r="G69" s="19">
        <v>147</v>
      </c>
      <c r="H69" s="19">
        <f t="shared" si="5"/>
        <v>188.25185258052576</v>
      </c>
      <c r="I69" s="15">
        <f>H69/$D69</f>
        <v>2.9881246441353294E-2</v>
      </c>
      <c r="J69" s="60">
        <f>H70/$D69</f>
        <v>2.9881246441353294E-2</v>
      </c>
    </row>
    <row r="70" spans="1:10" ht="13.5" thickBot="1" x14ac:dyDescent="0.25">
      <c r="A70" s="139"/>
      <c r="B70" s="6" t="s">
        <v>2</v>
      </c>
      <c r="C70" s="6"/>
      <c r="D70" s="22"/>
      <c r="E70" s="32" t="s">
        <v>34</v>
      </c>
      <c r="F70" s="44">
        <v>117.60000000000001</v>
      </c>
      <c r="G70" s="44">
        <v>147</v>
      </c>
      <c r="H70" s="40">
        <f t="shared" si="5"/>
        <v>188.25185258052576</v>
      </c>
      <c r="I70" s="15"/>
      <c r="J70" s="49"/>
    </row>
    <row r="71" spans="1:10" x14ac:dyDescent="0.2">
      <c r="A71" s="136" t="s">
        <v>169</v>
      </c>
      <c r="B71" s="75" t="s">
        <v>0</v>
      </c>
      <c r="C71" s="75" t="s">
        <v>28</v>
      </c>
      <c r="D71" s="56">
        <v>25000</v>
      </c>
      <c r="E71" s="29" t="s">
        <v>23</v>
      </c>
      <c r="F71" s="18">
        <v>8223.6</v>
      </c>
      <c r="G71" s="18">
        <v>3352.8</v>
      </c>
      <c r="H71" s="18">
        <f>SQRT(F71^2+G71^2)</f>
        <v>8880.8144221124239</v>
      </c>
      <c r="I71" s="14">
        <f>H71/$D71</f>
        <v>0.35523257688449694</v>
      </c>
      <c r="J71" s="59">
        <f>H73/$D71</f>
        <v>0.61028509471557635</v>
      </c>
    </row>
    <row r="72" spans="1:10" x14ac:dyDescent="0.2">
      <c r="A72" s="137"/>
      <c r="B72" s="76" t="s">
        <v>1</v>
      </c>
      <c r="C72" s="76" t="s">
        <v>28</v>
      </c>
      <c r="D72" s="77">
        <v>25000</v>
      </c>
      <c r="E72" s="30" t="s">
        <v>18</v>
      </c>
      <c r="F72" s="19">
        <v>6283.2</v>
      </c>
      <c r="G72" s="19">
        <v>2613.6</v>
      </c>
      <c r="H72" s="19">
        <f t="shared" ref="H72:H102" si="6">SQRT(F72^2+G72^2)</f>
        <v>6805.1089043453221</v>
      </c>
      <c r="I72" s="15">
        <f>H72/$D72</f>
        <v>0.27220435617381289</v>
      </c>
      <c r="J72" s="60">
        <f>H73/$D72</f>
        <v>0.61028509471557635</v>
      </c>
    </row>
    <row r="73" spans="1:10" ht="13.5" thickBot="1" x14ac:dyDescent="0.25">
      <c r="A73" s="137"/>
      <c r="B73" s="76" t="s">
        <v>2</v>
      </c>
      <c r="C73" s="76"/>
      <c r="D73" s="77"/>
      <c r="E73" s="30" t="s">
        <v>18</v>
      </c>
      <c r="F73" s="40">
        <v>14229.6</v>
      </c>
      <c r="G73" s="40">
        <v>5504.4</v>
      </c>
      <c r="H73" s="40">
        <f t="shared" si="6"/>
        <v>15257.127367889409</v>
      </c>
      <c r="I73" s="15"/>
      <c r="J73" s="49"/>
    </row>
    <row r="74" spans="1:10" x14ac:dyDescent="0.2">
      <c r="A74" s="136" t="s">
        <v>170</v>
      </c>
      <c r="B74" s="1" t="s">
        <v>0</v>
      </c>
      <c r="C74" s="1" t="s">
        <v>27</v>
      </c>
      <c r="D74" s="18">
        <v>10000</v>
      </c>
      <c r="E74" s="53" t="s">
        <v>20</v>
      </c>
      <c r="F74" s="18">
        <v>4560.92</v>
      </c>
      <c r="G74" s="18">
        <v>3150</v>
      </c>
      <c r="H74" s="18">
        <f t="shared" si="6"/>
        <v>5542.967729150153</v>
      </c>
      <c r="I74" s="14">
        <f>H74/$D74</f>
        <v>0.55429677291501533</v>
      </c>
      <c r="J74" s="59">
        <f>H76/$D74</f>
        <v>1.0159926936745165</v>
      </c>
    </row>
    <row r="75" spans="1:10" x14ac:dyDescent="0.2">
      <c r="A75" s="137"/>
      <c r="B75" s="4" t="s">
        <v>1</v>
      </c>
      <c r="C75" s="4" t="s">
        <v>27</v>
      </c>
      <c r="D75" s="19">
        <v>10000</v>
      </c>
      <c r="E75" s="54" t="s">
        <v>29</v>
      </c>
      <c r="F75" s="19">
        <v>4162</v>
      </c>
      <c r="G75" s="19">
        <v>2106</v>
      </c>
      <c r="H75" s="19">
        <f t="shared" si="6"/>
        <v>4664.4913977838996</v>
      </c>
      <c r="I75" s="15">
        <f>H75/$D75</f>
        <v>0.46644913977838998</v>
      </c>
      <c r="J75" s="60">
        <f>H76/$D75</f>
        <v>1.0159926936745165</v>
      </c>
    </row>
    <row r="76" spans="1:10" ht="13.5" thickBot="1" x14ac:dyDescent="0.25">
      <c r="A76" s="138"/>
      <c r="B76" s="6" t="s">
        <v>2</v>
      </c>
      <c r="C76" s="6"/>
      <c r="D76" s="22"/>
      <c r="E76" s="32" t="s">
        <v>20</v>
      </c>
      <c r="F76" s="44">
        <v>8705.6</v>
      </c>
      <c r="G76" s="44">
        <v>5238</v>
      </c>
      <c r="H76" s="40">
        <f t="shared" si="6"/>
        <v>10159.926936745165</v>
      </c>
      <c r="I76" s="15"/>
      <c r="J76" s="49"/>
    </row>
    <row r="77" spans="1:10" x14ac:dyDescent="0.2">
      <c r="A77" s="136" t="s">
        <v>171</v>
      </c>
      <c r="B77" s="1" t="s">
        <v>0</v>
      </c>
      <c r="C77" s="1" t="s">
        <v>25</v>
      </c>
      <c r="D77" s="18">
        <v>2500</v>
      </c>
      <c r="E77" s="53" t="s">
        <v>18</v>
      </c>
      <c r="F77" s="18">
        <v>253.26400000000001</v>
      </c>
      <c r="G77" s="18">
        <v>107.2</v>
      </c>
      <c r="H77" s="18">
        <f t="shared" si="6"/>
        <v>275.01726072375897</v>
      </c>
      <c r="I77" s="14">
        <f>H77/$D77</f>
        <v>0.11000690428950359</v>
      </c>
      <c r="J77" s="59">
        <f>H79/$D77</f>
        <v>0.2760703815467353</v>
      </c>
    </row>
    <row r="78" spans="1:10" x14ac:dyDescent="0.2">
      <c r="A78" s="137"/>
      <c r="B78" s="4" t="s">
        <v>1</v>
      </c>
      <c r="C78" s="4" t="s">
        <v>26</v>
      </c>
      <c r="D78" s="19">
        <v>2500</v>
      </c>
      <c r="E78" s="54" t="s">
        <v>128</v>
      </c>
      <c r="F78" s="19">
        <v>406.2</v>
      </c>
      <c r="G78" s="19">
        <v>152.4</v>
      </c>
      <c r="H78" s="19">
        <f t="shared" si="6"/>
        <v>433.84813011006514</v>
      </c>
      <c r="I78" s="15">
        <f>H78/$D78</f>
        <v>0.17353925204402607</v>
      </c>
      <c r="J78" s="60">
        <f>H79/$D78</f>
        <v>0.2760703815467353</v>
      </c>
    </row>
    <row r="79" spans="1:10" ht="13.5" thickBot="1" x14ac:dyDescent="0.25">
      <c r="A79" s="138"/>
      <c r="B79" s="6" t="s">
        <v>2</v>
      </c>
      <c r="C79" s="6"/>
      <c r="D79" s="22"/>
      <c r="E79" s="32" t="s">
        <v>18</v>
      </c>
      <c r="F79" s="44">
        <v>644.46399999999994</v>
      </c>
      <c r="G79" s="44">
        <v>247</v>
      </c>
      <c r="H79" s="40">
        <f t="shared" si="6"/>
        <v>690.1759538668382</v>
      </c>
      <c r="I79" s="15"/>
      <c r="J79" s="49"/>
    </row>
    <row r="80" spans="1:10" ht="26.25" thickBot="1" x14ac:dyDescent="0.25">
      <c r="A80" s="16" t="s">
        <v>172</v>
      </c>
      <c r="B80" s="11" t="s">
        <v>0</v>
      </c>
      <c r="C80" s="11" t="s">
        <v>65</v>
      </c>
      <c r="D80" s="20">
        <v>6300</v>
      </c>
      <c r="E80" s="31" t="s">
        <v>35</v>
      </c>
      <c r="F80" s="41">
        <v>859.69600000000003</v>
      </c>
      <c r="G80" s="41">
        <v>312</v>
      </c>
      <c r="H80" s="41">
        <f t="shared" si="6"/>
        <v>914.56066633985529</v>
      </c>
      <c r="I80" s="12">
        <f>H80/$D80</f>
        <v>0.14516835973648495</v>
      </c>
      <c r="J80" s="99" t="s">
        <v>36</v>
      </c>
    </row>
    <row r="81" spans="1:10" x14ac:dyDescent="0.2">
      <c r="A81" s="134" t="s">
        <v>105</v>
      </c>
      <c r="B81" s="1" t="s">
        <v>0</v>
      </c>
      <c r="C81" s="1" t="s">
        <v>25</v>
      </c>
      <c r="D81" s="18">
        <v>4000</v>
      </c>
      <c r="E81" s="53" t="s">
        <v>22</v>
      </c>
      <c r="F81" s="18">
        <v>1075.6120000000001</v>
      </c>
      <c r="G81" s="18">
        <v>444</v>
      </c>
      <c r="H81" s="18">
        <f t="shared" si="6"/>
        <v>1163.6482176946777</v>
      </c>
      <c r="I81" s="14">
        <f>H81/$D81</f>
        <v>0.29091205442366941</v>
      </c>
      <c r="J81" s="59">
        <f>H83/$D81</f>
        <v>0.43572416458121765</v>
      </c>
    </row>
    <row r="82" spans="1:10" x14ac:dyDescent="0.2">
      <c r="A82" s="135"/>
      <c r="B82" s="4" t="s">
        <v>1</v>
      </c>
      <c r="C82" s="4" t="s">
        <v>25</v>
      </c>
      <c r="D82" s="19">
        <v>4000</v>
      </c>
      <c r="E82" s="54" t="s">
        <v>5</v>
      </c>
      <c r="F82" s="19">
        <v>678.20400000000006</v>
      </c>
      <c r="G82" s="19">
        <v>183.6</v>
      </c>
      <c r="H82" s="19">
        <f t="shared" si="6"/>
        <v>702.61627195504093</v>
      </c>
      <c r="I82" s="15">
        <f>H82/$D82</f>
        <v>0.17565406798876024</v>
      </c>
      <c r="J82" s="60">
        <f>H83/$D82</f>
        <v>0.43572416458121765</v>
      </c>
    </row>
    <row r="83" spans="1:10" ht="13.5" thickBot="1" x14ac:dyDescent="0.25">
      <c r="A83" s="139"/>
      <c r="B83" s="6" t="s">
        <v>2</v>
      </c>
      <c r="C83" s="6"/>
      <c r="D83" s="22"/>
      <c r="E83" s="32" t="s">
        <v>22</v>
      </c>
      <c r="F83" s="44">
        <v>1635.0400000000002</v>
      </c>
      <c r="G83" s="44">
        <v>603.6</v>
      </c>
      <c r="H83" s="40">
        <f t="shared" si="6"/>
        <v>1742.8966583248707</v>
      </c>
      <c r="I83" s="15"/>
      <c r="J83" s="49"/>
    </row>
    <row r="84" spans="1:10" x14ac:dyDescent="0.2">
      <c r="A84" s="134" t="s">
        <v>106</v>
      </c>
      <c r="B84" s="1" t="s">
        <v>0</v>
      </c>
      <c r="C84" s="1" t="s">
        <v>26</v>
      </c>
      <c r="D84" s="18">
        <v>1600</v>
      </c>
      <c r="E84" s="53" t="s">
        <v>19</v>
      </c>
      <c r="F84" s="18">
        <v>238.76000000000002</v>
      </c>
      <c r="G84" s="18">
        <v>48.6</v>
      </c>
      <c r="H84" s="18">
        <f t="shared" si="6"/>
        <v>243.65610519746886</v>
      </c>
      <c r="I84" s="14">
        <f>H84/$D84</f>
        <v>0.15228506574841805</v>
      </c>
      <c r="J84" s="59">
        <f>H86/$D84</f>
        <v>0.76446920974621346</v>
      </c>
    </row>
    <row r="85" spans="1:10" x14ac:dyDescent="0.2">
      <c r="A85" s="135"/>
      <c r="B85" s="4" t="s">
        <v>1</v>
      </c>
      <c r="C85" s="4" t="s">
        <v>26</v>
      </c>
      <c r="D85" s="19">
        <v>1600</v>
      </c>
      <c r="E85" s="54" t="s">
        <v>11</v>
      </c>
      <c r="F85" s="19">
        <v>945.6</v>
      </c>
      <c r="G85" s="19">
        <v>390.6</v>
      </c>
      <c r="H85" s="19">
        <f t="shared" si="6"/>
        <v>1023.0971214894507</v>
      </c>
      <c r="I85" s="15">
        <f>H85/$D85</f>
        <v>0.63943570093090674</v>
      </c>
      <c r="J85" s="60">
        <f>H86/$D85</f>
        <v>0.76446920974621346</v>
      </c>
    </row>
    <row r="86" spans="1:10" ht="13.5" thickBot="1" x14ac:dyDescent="0.25">
      <c r="A86" s="139"/>
      <c r="B86" s="6" t="s">
        <v>2</v>
      </c>
      <c r="C86" s="6"/>
      <c r="D86" s="22"/>
      <c r="E86" s="32" t="s">
        <v>11</v>
      </c>
      <c r="F86" s="44">
        <v>1142.7280000000001</v>
      </c>
      <c r="G86" s="44">
        <v>436.20000000000005</v>
      </c>
      <c r="H86" s="40">
        <f t="shared" si="6"/>
        <v>1223.1507355939416</v>
      </c>
      <c r="I86" s="15"/>
      <c r="J86" s="49"/>
    </row>
    <row r="87" spans="1:10" x14ac:dyDescent="0.2">
      <c r="A87" s="134" t="s">
        <v>107</v>
      </c>
      <c r="B87" s="1" t="s">
        <v>0</v>
      </c>
      <c r="C87" s="1" t="s">
        <v>26</v>
      </c>
      <c r="D87" s="18">
        <v>1600</v>
      </c>
      <c r="E87" s="53" t="s">
        <v>19</v>
      </c>
      <c r="F87" s="18">
        <v>422.072</v>
      </c>
      <c r="G87" s="18">
        <v>134.4</v>
      </c>
      <c r="H87" s="18">
        <f t="shared" si="6"/>
        <v>442.95387252399092</v>
      </c>
      <c r="I87" s="14">
        <f>H87/$D87</f>
        <v>0.27684617032749431</v>
      </c>
      <c r="J87" s="59">
        <f>H89/$D87</f>
        <v>0.49424345339619824</v>
      </c>
    </row>
    <row r="88" spans="1:10" x14ac:dyDescent="0.2">
      <c r="A88" s="135"/>
      <c r="B88" s="4" t="s">
        <v>1</v>
      </c>
      <c r="C88" s="4" t="s">
        <v>26</v>
      </c>
      <c r="D88" s="19">
        <v>1600</v>
      </c>
      <c r="E88" s="54" t="s">
        <v>128</v>
      </c>
      <c r="F88" s="19">
        <v>325.62400000000002</v>
      </c>
      <c r="G88" s="19">
        <v>142.80000000000001</v>
      </c>
      <c r="H88" s="19">
        <f t="shared" si="6"/>
        <v>355.55988156146077</v>
      </c>
      <c r="I88" s="15">
        <f>H88/$D88</f>
        <v>0.22222492597591298</v>
      </c>
      <c r="J88" s="60">
        <f>H89/$D88</f>
        <v>0.49424345339619824</v>
      </c>
    </row>
    <row r="89" spans="1:10" ht="13.5" thickBot="1" x14ac:dyDescent="0.25">
      <c r="A89" s="139"/>
      <c r="B89" s="6" t="s">
        <v>2</v>
      </c>
      <c r="C89" s="6"/>
      <c r="D89" s="22"/>
      <c r="E89" s="32" t="s">
        <v>128</v>
      </c>
      <c r="F89" s="44">
        <v>739.25600000000009</v>
      </c>
      <c r="G89" s="44">
        <v>280.8</v>
      </c>
      <c r="H89" s="40">
        <f t="shared" si="6"/>
        <v>790.78952543391722</v>
      </c>
      <c r="I89" s="15"/>
      <c r="J89" s="49"/>
    </row>
    <row r="90" spans="1:10" x14ac:dyDescent="0.2">
      <c r="A90" s="134" t="s">
        <v>108</v>
      </c>
      <c r="B90" s="75" t="s">
        <v>0</v>
      </c>
      <c r="C90" s="75" t="s">
        <v>26</v>
      </c>
      <c r="D90" s="56">
        <v>1600</v>
      </c>
      <c r="E90" s="53" t="s">
        <v>22</v>
      </c>
      <c r="F90" s="18">
        <v>1160.4080000000001</v>
      </c>
      <c r="G90" s="18">
        <v>410.40000000000003</v>
      </c>
      <c r="H90" s="18">
        <f t="shared" si="6"/>
        <v>1230.843160790196</v>
      </c>
      <c r="I90" s="14">
        <f>H90/$D90</f>
        <v>0.76927697549387242</v>
      </c>
      <c r="J90" s="59">
        <f>H92/$D90</f>
        <v>0.95636792966932971</v>
      </c>
    </row>
    <row r="91" spans="1:10" x14ac:dyDescent="0.2">
      <c r="A91" s="135"/>
      <c r="B91" s="76" t="s">
        <v>1</v>
      </c>
      <c r="C91" s="76" t="s">
        <v>25</v>
      </c>
      <c r="D91" s="77">
        <v>2500</v>
      </c>
      <c r="E91" s="54" t="s">
        <v>82</v>
      </c>
      <c r="F91" s="19">
        <v>325.33600000000001</v>
      </c>
      <c r="G91" s="19">
        <v>156</v>
      </c>
      <c r="H91" s="19">
        <f t="shared" si="6"/>
        <v>360.80398126406533</v>
      </c>
      <c r="I91" s="15">
        <f>H91/$D91</f>
        <v>0.14432159250562612</v>
      </c>
      <c r="J91" s="60">
        <f>H92/$D91</f>
        <v>0.612075474988371</v>
      </c>
    </row>
    <row r="92" spans="1:10" ht="13.5" thickBot="1" x14ac:dyDescent="0.25">
      <c r="A92" s="135"/>
      <c r="B92" s="76" t="s">
        <v>2</v>
      </c>
      <c r="C92" s="76"/>
      <c r="D92" s="77"/>
      <c r="E92" s="54" t="s">
        <v>22</v>
      </c>
      <c r="F92" s="44">
        <v>1436.2080000000001</v>
      </c>
      <c r="G92" s="44">
        <v>528</v>
      </c>
      <c r="H92" s="40">
        <f t="shared" si="6"/>
        <v>1530.1886874709276</v>
      </c>
      <c r="I92" s="15"/>
      <c r="J92" s="49"/>
    </row>
    <row r="93" spans="1:10" x14ac:dyDescent="0.2">
      <c r="A93" s="136" t="s">
        <v>173</v>
      </c>
      <c r="B93" s="75" t="s">
        <v>0</v>
      </c>
      <c r="C93" s="75" t="s">
        <v>27</v>
      </c>
      <c r="D93" s="56">
        <v>10000</v>
      </c>
      <c r="E93" s="53" t="s">
        <v>3</v>
      </c>
      <c r="F93" s="43">
        <v>2129.616</v>
      </c>
      <c r="G93" s="43">
        <v>1144.8</v>
      </c>
      <c r="H93" s="18">
        <f t="shared" si="6"/>
        <v>2417.815408060756</v>
      </c>
      <c r="I93" s="14">
        <f>H93/$D93</f>
        <v>0.24178154080607561</v>
      </c>
      <c r="J93" s="59">
        <f>H95/$D93</f>
        <v>0.36904464622785138</v>
      </c>
    </row>
    <row r="94" spans="1:10" x14ac:dyDescent="0.2">
      <c r="A94" s="137"/>
      <c r="B94" s="76" t="s">
        <v>1</v>
      </c>
      <c r="C94" s="76" t="s">
        <v>27</v>
      </c>
      <c r="D94" s="77">
        <v>10000</v>
      </c>
      <c r="E94" s="54" t="s">
        <v>3</v>
      </c>
      <c r="F94" s="77">
        <v>1212.096</v>
      </c>
      <c r="G94" s="77">
        <v>421.2</v>
      </c>
      <c r="H94" s="19">
        <f t="shared" si="6"/>
        <v>1283.1937317552638</v>
      </c>
      <c r="I94" s="15">
        <f>H94/$D94</f>
        <v>0.12831937317552639</v>
      </c>
      <c r="J94" s="60">
        <f>H95/$D94</f>
        <v>0.36904464622785138</v>
      </c>
    </row>
    <row r="95" spans="1:10" ht="13.5" thickBot="1" x14ac:dyDescent="0.25">
      <c r="A95" s="138"/>
      <c r="B95" s="80" t="s">
        <v>2</v>
      </c>
      <c r="C95" s="80"/>
      <c r="D95" s="81"/>
      <c r="E95" s="32" t="s">
        <v>3</v>
      </c>
      <c r="F95" s="44">
        <v>3341.712</v>
      </c>
      <c r="G95" s="44">
        <v>1566</v>
      </c>
      <c r="H95" s="40">
        <f t="shared" si="6"/>
        <v>3690.446462278514</v>
      </c>
      <c r="I95" s="15"/>
      <c r="J95" s="49"/>
    </row>
    <row r="96" spans="1:10" x14ac:dyDescent="0.2">
      <c r="A96" s="136" t="s">
        <v>174</v>
      </c>
      <c r="B96" s="75" t="s">
        <v>0</v>
      </c>
      <c r="C96" s="75" t="s">
        <v>25</v>
      </c>
      <c r="D96" s="56">
        <v>2500</v>
      </c>
      <c r="E96" s="53" t="s">
        <v>21</v>
      </c>
      <c r="F96" s="43">
        <v>330</v>
      </c>
      <c r="G96" s="43">
        <v>92.4</v>
      </c>
      <c r="H96" s="18">
        <f t="shared" si="6"/>
        <v>342.69193162372528</v>
      </c>
      <c r="I96" s="14">
        <f>H96/$D96</f>
        <v>0.13707677264949011</v>
      </c>
      <c r="J96" s="59">
        <f>H98/$D96</f>
        <v>0.32009387623008345</v>
      </c>
    </row>
    <row r="97" spans="1:10" x14ac:dyDescent="0.2">
      <c r="A97" s="137"/>
      <c r="B97" s="76" t="s">
        <v>1</v>
      </c>
      <c r="C97" s="76" t="s">
        <v>25</v>
      </c>
      <c r="D97" s="77">
        <v>2500</v>
      </c>
      <c r="E97" s="54" t="s">
        <v>136</v>
      </c>
      <c r="F97" s="77">
        <v>435.6</v>
      </c>
      <c r="G97" s="77">
        <v>204.6</v>
      </c>
      <c r="H97" s="19">
        <f t="shared" si="6"/>
        <v>481.25722851714136</v>
      </c>
      <c r="I97" s="15">
        <f>H97/$D97</f>
        <v>0.19250289140685653</v>
      </c>
      <c r="J97" s="60">
        <f>H98/$D97</f>
        <v>0.32009387623008345</v>
      </c>
    </row>
    <row r="98" spans="1:10" ht="13.5" thickBot="1" x14ac:dyDescent="0.25">
      <c r="A98" s="138"/>
      <c r="B98" s="80" t="s">
        <v>2</v>
      </c>
      <c r="C98" s="80"/>
      <c r="D98" s="81"/>
      <c r="E98" s="32" t="s">
        <v>136</v>
      </c>
      <c r="F98" s="44">
        <v>726</v>
      </c>
      <c r="G98" s="44">
        <v>336.6</v>
      </c>
      <c r="H98" s="40">
        <f t="shared" si="6"/>
        <v>800.23469057520867</v>
      </c>
      <c r="I98" s="15"/>
      <c r="J98" s="49"/>
    </row>
    <row r="99" spans="1:10" x14ac:dyDescent="0.2">
      <c r="A99" s="136" t="s">
        <v>175</v>
      </c>
      <c r="B99" s="75" t="s">
        <v>0</v>
      </c>
      <c r="C99" s="1" t="s">
        <v>27</v>
      </c>
      <c r="D99" s="18">
        <v>10000</v>
      </c>
      <c r="E99" s="53" t="s">
        <v>23</v>
      </c>
      <c r="F99" s="18">
        <v>3011.8</v>
      </c>
      <c r="G99" s="18">
        <v>1507</v>
      </c>
      <c r="H99" s="18">
        <f t="shared" si="6"/>
        <v>3367.7868459865449</v>
      </c>
      <c r="I99" s="14">
        <f>H99/$D99</f>
        <v>0.33677868459865451</v>
      </c>
      <c r="J99" s="59">
        <f>H101/$D99</f>
        <v>0.43583393718250074</v>
      </c>
    </row>
    <row r="100" spans="1:10" x14ac:dyDescent="0.2">
      <c r="A100" s="137"/>
      <c r="B100" s="76" t="s">
        <v>1</v>
      </c>
      <c r="C100" s="4" t="s">
        <v>27</v>
      </c>
      <c r="D100" s="19">
        <v>10000</v>
      </c>
      <c r="E100" s="54" t="s">
        <v>11</v>
      </c>
      <c r="F100" s="19">
        <v>873.4</v>
      </c>
      <c r="G100" s="19">
        <v>574.20000000000005</v>
      </c>
      <c r="H100" s="19">
        <f t="shared" si="6"/>
        <v>1045.2431296114794</v>
      </c>
      <c r="I100" s="15">
        <f>H100/$D100</f>
        <v>0.10452431296114793</v>
      </c>
      <c r="J100" s="60">
        <f>H101/$D100</f>
        <v>0.43583393718250074</v>
      </c>
    </row>
    <row r="101" spans="1:10" ht="13.5" thickBot="1" x14ac:dyDescent="0.25">
      <c r="A101" s="138"/>
      <c r="B101" s="80" t="s">
        <v>2</v>
      </c>
      <c r="C101" s="6"/>
      <c r="D101" s="22"/>
      <c r="E101" s="32" t="s">
        <v>23</v>
      </c>
      <c r="F101" s="44">
        <v>3841.2000000000003</v>
      </c>
      <c r="G101" s="44">
        <v>2059.1999999999998</v>
      </c>
      <c r="H101" s="40">
        <f t="shared" si="6"/>
        <v>4358.3393718250072</v>
      </c>
      <c r="I101" s="15"/>
      <c r="J101" s="49"/>
    </row>
    <row r="102" spans="1:10" ht="26.25" thickBot="1" x14ac:dyDescent="0.25">
      <c r="A102" s="16" t="s">
        <v>176</v>
      </c>
      <c r="B102" s="11" t="s">
        <v>0</v>
      </c>
      <c r="C102" s="11" t="s">
        <v>65</v>
      </c>
      <c r="D102" s="20">
        <v>6300</v>
      </c>
      <c r="E102" s="31" t="s">
        <v>11</v>
      </c>
      <c r="F102" s="41">
        <v>496.32000000000005</v>
      </c>
      <c r="G102" s="41">
        <v>176</v>
      </c>
      <c r="H102" s="41">
        <f t="shared" si="6"/>
        <v>526.60188226021376</v>
      </c>
      <c r="I102" s="12">
        <f>H102/$D102</f>
        <v>8.3587600358764086E-2</v>
      </c>
      <c r="J102" s="99" t="s">
        <v>36</v>
      </c>
    </row>
    <row r="103" spans="1:10" ht="26.25" thickBot="1" x14ac:dyDescent="0.25">
      <c r="A103" s="16" t="s">
        <v>177</v>
      </c>
      <c r="B103" s="17" t="s">
        <v>0</v>
      </c>
      <c r="C103" s="17" t="s">
        <v>25</v>
      </c>
      <c r="D103" s="20">
        <v>2500</v>
      </c>
      <c r="E103" s="31" t="s">
        <v>22</v>
      </c>
      <c r="F103" s="41">
        <v>552.4799999999999</v>
      </c>
      <c r="G103" s="41">
        <v>339.2</v>
      </c>
      <c r="H103" s="41">
        <f>SQRT(F103^2+G103^2)</f>
        <v>648.29838068593062</v>
      </c>
      <c r="I103" s="12">
        <f>H103/$D103</f>
        <v>0.25931935227437225</v>
      </c>
      <c r="J103" s="99" t="s">
        <v>36</v>
      </c>
    </row>
    <row r="104" spans="1:10" x14ac:dyDescent="0.2">
      <c r="A104" s="134" t="s">
        <v>178</v>
      </c>
      <c r="B104" s="1" t="s">
        <v>0</v>
      </c>
      <c r="C104" s="1" t="s">
        <v>26</v>
      </c>
      <c r="D104" s="18">
        <v>2500</v>
      </c>
      <c r="E104" s="53" t="s">
        <v>3</v>
      </c>
      <c r="F104" s="18">
        <v>487.2</v>
      </c>
      <c r="G104" s="18">
        <v>214.20000000000002</v>
      </c>
      <c r="H104" s="18">
        <f t="shared" ref="H104:H167" si="7">SQRT(F104^2+G104^2)</f>
        <v>532.20811718725224</v>
      </c>
      <c r="I104" s="14">
        <f>H104/$D104</f>
        <v>0.2128832468749009</v>
      </c>
      <c r="J104" s="59">
        <f>H106/$D104</f>
        <v>0.36559425870765533</v>
      </c>
    </row>
    <row r="105" spans="1:10" x14ac:dyDescent="0.2">
      <c r="A105" s="135"/>
      <c r="B105" s="4" t="s">
        <v>1</v>
      </c>
      <c r="C105" s="4" t="s">
        <v>26</v>
      </c>
      <c r="D105" s="19">
        <v>2500</v>
      </c>
      <c r="E105" s="54" t="s">
        <v>140</v>
      </c>
      <c r="F105" s="19">
        <v>390.6</v>
      </c>
      <c r="G105" s="19">
        <v>148.05000000000001</v>
      </c>
      <c r="H105" s="19">
        <f t="shared" si="7"/>
        <v>417.71660548750037</v>
      </c>
      <c r="I105" s="15">
        <f>H105/$D105</f>
        <v>0.16708664219500016</v>
      </c>
      <c r="J105" s="60">
        <f>H106/$D105</f>
        <v>0.36559425870765533</v>
      </c>
    </row>
    <row r="106" spans="1:10" ht="13.5" thickBot="1" x14ac:dyDescent="0.25">
      <c r="A106" s="139"/>
      <c r="B106" s="6" t="s">
        <v>2</v>
      </c>
      <c r="C106" s="6"/>
      <c r="D106" s="22"/>
      <c r="E106" s="32" t="s">
        <v>33</v>
      </c>
      <c r="F106" s="44">
        <v>843.15</v>
      </c>
      <c r="G106" s="44">
        <v>352.8</v>
      </c>
      <c r="H106" s="44">
        <f t="shared" si="7"/>
        <v>913.98564676913827</v>
      </c>
      <c r="I106" s="15"/>
      <c r="J106" s="49"/>
    </row>
    <row r="107" spans="1:10" x14ac:dyDescent="0.2">
      <c r="A107" s="136" t="s">
        <v>179</v>
      </c>
      <c r="B107" s="1" t="s">
        <v>0</v>
      </c>
      <c r="C107" s="1" t="s">
        <v>28</v>
      </c>
      <c r="D107" s="18">
        <v>10000</v>
      </c>
      <c r="E107" s="53" t="s">
        <v>20</v>
      </c>
      <c r="F107" s="18">
        <v>1163.8</v>
      </c>
      <c r="G107" s="18">
        <v>98.4</v>
      </c>
      <c r="H107" s="18">
        <f t="shared" si="7"/>
        <v>1167.9524819101161</v>
      </c>
      <c r="I107" s="14">
        <f>H107/$D107</f>
        <v>0.11679524819101161</v>
      </c>
      <c r="J107" s="59">
        <f>H109/$D107</f>
        <v>0.49720885802648362</v>
      </c>
    </row>
    <row r="108" spans="1:10" x14ac:dyDescent="0.2">
      <c r="A108" s="137"/>
      <c r="B108" s="4" t="s">
        <v>1</v>
      </c>
      <c r="C108" s="4" t="s">
        <v>28</v>
      </c>
      <c r="D108" s="19">
        <v>10000</v>
      </c>
      <c r="E108" s="54" t="s">
        <v>18</v>
      </c>
      <c r="F108" s="19">
        <v>3629.4</v>
      </c>
      <c r="G108" s="19">
        <v>1368</v>
      </c>
      <c r="H108" s="19">
        <f t="shared" si="7"/>
        <v>3878.655483540656</v>
      </c>
      <c r="I108" s="15">
        <f>H108/$D108</f>
        <v>0.38786554835406561</v>
      </c>
      <c r="J108" s="60">
        <f>H109/$D108</f>
        <v>0.49720885802648362</v>
      </c>
    </row>
    <row r="109" spans="1:10" ht="13.5" thickBot="1" x14ac:dyDescent="0.25">
      <c r="A109" s="138"/>
      <c r="B109" s="6" t="s">
        <v>2</v>
      </c>
      <c r="C109" s="6"/>
      <c r="D109" s="22"/>
      <c r="E109" s="32" t="s">
        <v>18</v>
      </c>
      <c r="F109" s="44">
        <v>4755.8999999999996</v>
      </c>
      <c r="G109" s="44">
        <v>1450.2</v>
      </c>
      <c r="H109" s="40">
        <f t="shared" si="7"/>
        <v>4972.0885802648363</v>
      </c>
      <c r="I109" s="15"/>
      <c r="J109" s="49"/>
    </row>
    <row r="110" spans="1:10" x14ac:dyDescent="0.2">
      <c r="A110" s="134" t="s">
        <v>109</v>
      </c>
      <c r="B110" s="1" t="s">
        <v>0</v>
      </c>
      <c r="C110" s="1" t="s">
        <v>26</v>
      </c>
      <c r="D110" s="18">
        <v>1600</v>
      </c>
      <c r="E110" s="53" t="s">
        <v>29</v>
      </c>
      <c r="F110" s="18">
        <v>296.45600000000002</v>
      </c>
      <c r="G110" s="18">
        <v>94.4</v>
      </c>
      <c r="H110" s="18">
        <f t="shared" si="7"/>
        <v>311.12299808275185</v>
      </c>
      <c r="I110" s="14">
        <f>H110/$D110</f>
        <v>0.19445187380171991</v>
      </c>
      <c r="J110" s="59">
        <f>H112/$D110</f>
        <v>0.32537181639817853</v>
      </c>
    </row>
    <row r="111" spans="1:10" x14ac:dyDescent="0.2">
      <c r="A111" s="135"/>
      <c r="B111" s="4" t="s">
        <v>1</v>
      </c>
      <c r="C111" s="4" t="s">
        <v>25</v>
      </c>
      <c r="D111" s="19">
        <v>1600</v>
      </c>
      <c r="E111" s="54" t="s">
        <v>5</v>
      </c>
      <c r="F111" s="19">
        <v>220.8</v>
      </c>
      <c r="G111" s="67">
        <v>57.2</v>
      </c>
      <c r="H111" s="19">
        <f t="shared" si="7"/>
        <v>228.08875465484923</v>
      </c>
      <c r="I111" s="15">
        <f>H111/$D111</f>
        <v>0.14255547165928076</v>
      </c>
      <c r="J111" s="60">
        <f>H112/$D111</f>
        <v>0.32537181639817853</v>
      </c>
    </row>
    <row r="112" spans="1:10" ht="13.5" thickBot="1" x14ac:dyDescent="0.25">
      <c r="A112" s="139"/>
      <c r="B112" s="6" t="s">
        <v>2</v>
      </c>
      <c r="C112" s="6"/>
      <c r="D112" s="22"/>
      <c r="E112" s="32" t="s">
        <v>35</v>
      </c>
      <c r="F112" s="44">
        <v>496.42</v>
      </c>
      <c r="G112" s="44">
        <v>156.80000000000001</v>
      </c>
      <c r="H112" s="40">
        <f t="shared" si="7"/>
        <v>520.59490623708564</v>
      </c>
      <c r="I112" s="15"/>
      <c r="J112" s="49"/>
    </row>
    <row r="113" spans="1:10" x14ac:dyDescent="0.2">
      <c r="A113" s="134" t="s">
        <v>110</v>
      </c>
      <c r="B113" s="1" t="s">
        <v>0</v>
      </c>
      <c r="C113" s="1" t="s">
        <v>25</v>
      </c>
      <c r="D113" s="18">
        <v>1600</v>
      </c>
      <c r="E113" s="53"/>
      <c r="F113" s="18">
        <v>0</v>
      </c>
      <c r="G113" s="18">
        <v>0</v>
      </c>
      <c r="H113" s="18">
        <f t="shared" si="7"/>
        <v>0</v>
      </c>
      <c r="I113" s="14">
        <f>H113/$D113</f>
        <v>0</v>
      </c>
      <c r="J113" s="59">
        <f>H115/$D113</f>
        <v>9.0310958671968478E-2</v>
      </c>
    </row>
    <row r="114" spans="1:10" x14ac:dyDescent="0.2">
      <c r="A114" s="135"/>
      <c r="B114" s="4" t="s">
        <v>1</v>
      </c>
      <c r="C114" s="4" t="s">
        <v>25</v>
      </c>
      <c r="D114" s="19">
        <v>1600</v>
      </c>
      <c r="E114" s="54" t="s">
        <v>19</v>
      </c>
      <c r="F114" s="19">
        <v>133.036</v>
      </c>
      <c r="G114" s="19">
        <v>56.4</v>
      </c>
      <c r="H114" s="19">
        <f t="shared" si="7"/>
        <v>144.49753387514957</v>
      </c>
      <c r="I114" s="15">
        <f>H114/$D114</f>
        <v>9.0310958671968478E-2</v>
      </c>
      <c r="J114" s="60">
        <f>H115/$D114</f>
        <v>9.0310958671968478E-2</v>
      </c>
    </row>
    <row r="115" spans="1:10" ht="13.5" thickBot="1" x14ac:dyDescent="0.25">
      <c r="A115" s="139"/>
      <c r="B115" s="6" t="s">
        <v>2</v>
      </c>
      <c r="C115" s="6"/>
      <c r="D115" s="22"/>
      <c r="E115" s="32" t="s">
        <v>19</v>
      </c>
      <c r="F115" s="44">
        <v>133.036</v>
      </c>
      <c r="G115" s="44">
        <v>56.4</v>
      </c>
      <c r="H115" s="40">
        <f t="shared" si="7"/>
        <v>144.49753387514957</v>
      </c>
      <c r="I115" s="15"/>
      <c r="J115" s="49"/>
    </row>
    <row r="116" spans="1:10" x14ac:dyDescent="0.2">
      <c r="A116" s="134" t="s">
        <v>111</v>
      </c>
      <c r="B116" s="1" t="s">
        <v>0</v>
      </c>
      <c r="C116" s="1" t="s">
        <v>25</v>
      </c>
      <c r="D116" s="18">
        <v>1000</v>
      </c>
      <c r="E116" s="53" t="s">
        <v>18</v>
      </c>
      <c r="F116" s="18">
        <v>27.072000000000003</v>
      </c>
      <c r="G116" s="18">
        <v>7.2</v>
      </c>
      <c r="H116" s="18">
        <f t="shared" si="7"/>
        <v>28.013089511869271</v>
      </c>
      <c r="I116" s="14">
        <f>H116/$D116</f>
        <v>2.8013089511869271E-2</v>
      </c>
      <c r="J116" s="59">
        <f>H118/$D116</f>
        <v>6.4165299531756259E-2</v>
      </c>
    </row>
    <row r="117" spans="1:10" x14ac:dyDescent="0.2">
      <c r="A117" s="135"/>
      <c r="B117" s="4" t="s">
        <v>1</v>
      </c>
      <c r="C117" s="4" t="s">
        <v>25</v>
      </c>
      <c r="D117" s="19">
        <v>1000</v>
      </c>
      <c r="E117" s="54" t="s">
        <v>4</v>
      </c>
      <c r="F117" s="19">
        <v>34.800000000000004</v>
      </c>
      <c r="G117" s="19">
        <v>18.8</v>
      </c>
      <c r="H117" s="19">
        <f t="shared" si="7"/>
        <v>39.553508061864754</v>
      </c>
      <c r="I117" s="15">
        <f>H117/$D117</f>
        <v>3.9553508061864757E-2</v>
      </c>
      <c r="J117" s="60">
        <f>H118/$D117</f>
        <v>6.4165299531756259E-2</v>
      </c>
    </row>
    <row r="118" spans="1:10" ht="13.5" thickBot="1" x14ac:dyDescent="0.25">
      <c r="A118" s="139"/>
      <c r="B118" s="6" t="s">
        <v>2</v>
      </c>
      <c r="C118" s="6"/>
      <c r="D118" s="22"/>
      <c r="E118" s="32" t="s">
        <v>4</v>
      </c>
      <c r="F118" s="44">
        <v>58.392000000000003</v>
      </c>
      <c r="G118" s="44">
        <v>26.6</v>
      </c>
      <c r="H118" s="40">
        <f t="shared" si="7"/>
        <v>64.165299531756261</v>
      </c>
      <c r="I118" s="15"/>
      <c r="J118" s="49"/>
    </row>
    <row r="119" spans="1:10" x14ac:dyDescent="0.2">
      <c r="A119" s="134" t="s">
        <v>112</v>
      </c>
      <c r="B119" s="75" t="s">
        <v>0</v>
      </c>
      <c r="C119" s="75" t="s">
        <v>25</v>
      </c>
      <c r="D119" s="56">
        <v>1000</v>
      </c>
      <c r="E119" s="29" t="s">
        <v>5</v>
      </c>
      <c r="F119" s="18">
        <v>214.71600000000001</v>
      </c>
      <c r="G119" s="18">
        <v>82</v>
      </c>
      <c r="H119" s="18">
        <f t="shared" si="7"/>
        <v>229.84116397199176</v>
      </c>
      <c r="I119" s="14">
        <f>H119/$D119</f>
        <v>0.22984116397199175</v>
      </c>
      <c r="J119" s="59">
        <f>H121/$D119</f>
        <v>0.3118029294343464</v>
      </c>
    </row>
    <row r="120" spans="1:10" x14ac:dyDescent="0.2">
      <c r="A120" s="135"/>
      <c r="B120" s="76" t="s">
        <v>1</v>
      </c>
      <c r="C120" s="76" t="s">
        <v>26</v>
      </c>
      <c r="D120" s="77">
        <v>1600</v>
      </c>
      <c r="E120" s="54" t="s">
        <v>35</v>
      </c>
      <c r="F120" s="19">
        <v>79.600000000000009</v>
      </c>
      <c r="G120" s="19">
        <v>26</v>
      </c>
      <c r="H120" s="19">
        <f t="shared" si="7"/>
        <v>83.738641020737859</v>
      </c>
      <c r="I120" s="15">
        <f>H120/$D120</f>
        <v>5.2336650637961162E-2</v>
      </c>
      <c r="J120" s="60">
        <f>H121/$D120</f>
        <v>0.19487683089646651</v>
      </c>
    </row>
    <row r="121" spans="1:10" ht="13.5" thickBot="1" x14ac:dyDescent="0.25">
      <c r="A121" s="135"/>
      <c r="B121" s="76" t="s">
        <v>2</v>
      </c>
      <c r="C121" s="76"/>
      <c r="D121" s="77"/>
      <c r="E121" s="54" t="s">
        <v>5</v>
      </c>
      <c r="F121" s="40">
        <v>293.0872</v>
      </c>
      <c r="G121" s="40">
        <v>106.4</v>
      </c>
      <c r="H121" s="40">
        <f t="shared" si="7"/>
        <v>311.80292943434642</v>
      </c>
      <c r="I121" s="15"/>
      <c r="J121" s="49"/>
    </row>
    <row r="122" spans="1:10" x14ac:dyDescent="0.2">
      <c r="A122" s="134" t="s">
        <v>180</v>
      </c>
      <c r="B122" s="1" t="s">
        <v>0</v>
      </c>
      <c r="C122" s="1" t="s">
        <v>25</v>
      </c>
      <c r="D122" s="18">
        <v>6300</v>
      </c>
      <c r="E122" s="53" t="s">
        <v>35</v>
      </c>
      <c r="F122" s="18">
        <v>1622.6000000000001</v>
      </c>
      <c r="G122" s="18">
        <v>352.8</v>
      </c>
      <c r="H122" s="18">
        <f t="shared" si="7"/>
        <v>1660.5115476864351</v>
      </c>
      <c r="I122" s="14">
        <f>H122/$D122</f>
        <v>0.26357326153752936</v>
      </c>
      <c r="J122" s="59">
        <f>H124/$D122</f>
        <v>0.32314499037932837</v>
      </c>
    </row>
    <row r="123" spans="1:10" x14ac:dyDescent="0.2">
      <c r="A123" s="135"/>
      <c r="B123" s="4" t="s">
        <v>1</v>
      </c>
      <c r="C123" s="4" t="s">
        <v>25</v>
      </c>
      <c r="D123" s="19">
        <v>6300</v>
      </c>
      <c r="E123" s="54" t="s">
        <v>33</v>
      </c>
      <c r="F123" s="19">
        <v>397.6</v>
      </c>
      <c r="G123" s="19">
        <v>96</v>
      </c>
      <c r="H123" s="19">
        <f t="shared" si="7"/>
        <v>409.02537818575513</v>
      </c>
      <c r="I123" s="15">
        <f>H123/$D123</f>
        <v>6.4924663204088115E-2</v>
      </c>
      <c r="J123" s="60">
        <f>H124/$D123</f>
        <v>0.32314499037932837</v>
      </c>
    </row>
    <row r="124" spans="1:10" ht="13.5" thickBot="1" x14ac:dyDescent="0.25">
      <c r="A124" s="139"/>
      <c r="B124" s="6" t="s">
        <v>2</v>
      </c>
      <c r="C124" s="6"/>
      <c r="D124" s="22"/>
      <c r="E124" s="32" t="s">
        <v>20</v>
      </c>
      <c r="F124" s="44">
        <v>1995</v>
      </c>
      <c r="G124" s="44">
        <v>405.6</v>
      </c>
      <c r="H124" s="40">
        <f t="shared" si="7"/>
        <v>2035.8134393897687</v>
      </c>
      <c r="I124" s="15"/>
      <c r="J124" s="49"/>
    </row>
    <row r="125" spans="1:10" x14ac:dyDescent="0.2">
      <c r="A125" s="134" t="s">
        <v>181</v>
      </c>
      <c r="B125" s="1" t="s">
        <v>0</v>
      </c>
      <c r="C125" s="1" t="s">
        <v>147</v>
      </c>
      <c r="D125" s="65">
        <v>10000</v>
      </c>
      <c r="E125" s="53" t="s">
        <v>21</v>
      </c>
      <c r="F125" s="18">
        <v>953.4</v>
      </c>
      <c r="G125" s="18">
        <v>331.8</v>
      </c>
      <c r="H125" s="18">
        <f t="shared" si="7"/>
        <v>1009.4864040689206</v>
      </c>
      <c r="I125" s="14">
        <f>H125/$D125</f>
        <v>0.10094864040689205</v>
      </c>
      <c r="J125" s="59">
        <f>H127/$D125</f>
        <v>0.21530111100502941</v>
      </c>
    </row>
    <row r="126" spans="1:10" x14ac:dyDescent="0.2">
      <c r="A126" s="135"/>
      <c r="B126" s="4" t="s">
        <v>1</v>
      </c>
      <c r="C126" s="4" t="s">
        <v>147</v>
      </c>
      <c r="D126" s="67">
        <v>10000</v>
      </c>
      <c r="E126" s="54" t="s">
        <v>5</v>
      </c>
      <c r="F126" s="19">
        <v>1146.6000000000001</v>
      </c>
      <c r="G126" s="19">
        <v>373.8</v>
      </c>
      <c r="H126" s="19">
        <f t="shared" si="7"/>
        <v>1205.9925372903433</v>
      </c>
      <c r="I126" s="15">
        <f>H126/$D126</f>
        <v>0.12059925372903434</v>
      </c>
      <c r="J126" s="60">
        <f>H127/$D126</f>
        <v>0.21530111100502941</v>
      </c>
    </row>
    <row r="127" spans="1:10" ht="13.5" thickBot="1" x14ac:dyDescent="0.25">
      <c r="A127" s="139"/>
      <c r="B127" s="6" t="s">
        <v>2</v>
      </c>
      <c r="C127" s="6"/>
      <c r="D127" s="22"/>
      <c r="E127" s="32" t="s">
        <v>5</v>
      </c>
      <c r="F127" s="44">
        <v>2037</v>
      </c>
      <c r="G127" s="44">
        <v>697.2</v>
      </c>
      <c r="H127" s="40">
        <f t="shared" si="7"/>
        <v>2153.0111100502941</v>
      </c>
      <c r="I127" s="15"/>
      <c r="J127" s="49"/>
    </row>
    <row r="128" spans="1:10" x14ac:dyDescent="0.2">
      <c r="A128" s="134" t="s">
        <v>113</v>
      </c>
      <c r="B128" s="1" t="s">
        <v>0</v>
      </c>
      <c r="C128" s="1" t="s">
        <v>25</v>
      </c>
      <c r="D128" s="18">
        <v>4000</v>
      </c>
      <c r="E128" s="53" t="s">
        <v>19</v>
      </c>
      <c r="F128" s="18">
        <v>676.80000000000007</v>
      </c>
      <c r="G128" s="18">
        <v>200.4</v>
      </c>
      <c r="H128" s="18">
        <f t="shared" si="7"/>
        <v>705.84587552807886</v>
      </c>
      <c r="I128" s="14">
        <f>H128/$D128</f>
        <v>0.17646146888201972</v>
      </c>
      <c r="J128" s="59">
        <f>H130/$D128</f>
        <v>0.23865617528151248</v>
      </c>
    </row>
    <row r="129" spans="1:10" x14ac:dyDescent="0.2">
      <c r="A129" s="135"/>
      <c r="B129" s="4" t="s">
        <v>1</v>
      </c>
      <c r="C129" s="4" t="s">
        <v>25</v>
      </c>
      <c r="D129" s="19">
        <v>4000</v>
      </c>
      <c r="E129" s="54" t="s">
        <v>126</v>
      </c>
      <c r="F129" s="19">
        <v>249.6</v>
      </c>
      <c r="G129" s="19">
        <v>196.8</v>
      </c>
      <c r="H129" s="19">
        <f t="shared" si="7"/>
        <v>317.85279611795141</v>
      </c>
      <c r="I129" s="15">
        <f>H129/$D129</f>
        <v>7.9463199029487855E-2</v>
      </c>
      <c r="J129" s="60">
        <f>H130/$D129</f>
        <v>0.23865617528151248</v>
      </c>
    </row>
    <row r="130" spans="1:10" ht="13.5" thickBot="1" x14ac:dyDescent="0.25">
      <c r="A130" s="139"/>
      <c r="B130" s="6" t="s">
        <v>2</v>
      </c>
      <c r="C130" s="6"/>
      <c r="D130" s="22"/>
      <c r="E130" s="32" t="s">
        <v>5</v>
      </c>
      <c r="F130" s="44">
        <v>885.60000000000014</v>
      </c>
      <c r="G130" s="44">
        <v>356.4</v>
      </c>
      <c r="H130" s="40">
        <f t="shared" si="7"/>
        <v>954.6247011260499</v>
      </c>
      <c r="I130" s="15"/>
      <c r="J130" s="49"/>
    </row>
    <row r="131" spans="1:10" ht="13.5" thickBot="1" x14ac:dyDescent="0.25">
      <c r="A131" s="13" t="s">
        <v>114</v>
      </c>
      <c r="B131" s="11" t="s">
        <v>0</v>
      </c>
      <c r="C131" s="11" t="s">
        <v>25</v>
      </c>
      <c r="D131" s="94">
        <v>2500</v>
      </c>
      <c r="E131" s="31" t="s">
        <v>29</v>
      </c>
      <c r="F131" s="41">
        <v>272.61199999999997</v>
      </c>
      <c r="G131" s="41">
        <v>95.4</v>
      </c>
      <c r="H131" s="41">
        <f t="shared" si="7"/>
        <v>288.82254507569172</v>
      </c>
      <c r="I131" s="12">
        <f>H131/$D131</f>
        <v>0.1155290180302767</v>
      </c>
      <c r="J131" s="99" t="s">
        <v>36</v>
      </c>
    </row>
    <row r="132" spans="1:10" x14ac:dyDescent="0.2">
      <c r="A132" s="136" t="s">
        <v>182</v>
      </c>
      <c r="B132" s="1" t="s">
        <v>0</v>
      </c>
      <c r="C132" s="1" t="s">
        <v>28</v>
      </c>
      <c r="D132" s="18">
        <v>25000</v>
      </c>
      <c r="E132" s="53" t="s">
        <v>21</v>
      </c>
      <c r="F132" s="18">
        <v>4276.8</v>
      </c>
      <c r="G132" s="18">
        <v>2059.1999999999998</v>
      </c>
      <c r="H132" s="18">
        <f t="shared" si="7"/>
        <v>4746.7170634028735</v>
      </c>
      <c r="I132" s="14">
        <f>H132/$D132</f>
        <v>0.18986868253611494</v>
      </c>
      <c r="J132" s="59">
        <f>H134/$D132</f>
        <v>0.36600722353527393</v>
      </c>
    </row>
    <row r="133" spans="1:10" x14ac:dyDescent="0.2">
      <c r="A133" s="137"/>
      <c r="B133" s="4" t="s">
        <v>1</v>
      </c>
      <c r="C133" s="4" t="s">
        <v>28</v>
      </c>
      <c r="D133" s="19">
        <v>25000</v>
      </c>
      <c r="E133" s="54" t="s">
        <v>29</v>
      </c>
      <c r="F133" s="19">
        <v>4144.8</v>
      </c>
      <c r="G133" s="19">
        <v>2112</v>
      </c>
      <c r="H133" s="19">
        <f t="shared" si="7"/>
        <v>4651.8717781125488</v>
      </c>
      <c r="I133" s="15">
        <f>H133/$D133</f>
        <v>0.18607487112450194</v>
      </c>
      <c r="J133" s="60">
        <f>H134/$D133</f>
        <v>0.36600722353527393</v>
      </c>
    </row>
    <row r="134" spans="1:10" ht="13.5" thickBot="1" x14ac:dyDescent="0.25">
      <c r="A134" s="138"/>
      <c r="B134" s="6" t="s">
        <v>2</v>
      </c>
      <c r="C134" s="6"/>
      <c r="D134" s="22"/>
      <c r="E134" s="32" t="s">
        <v>5</v>
      </c>
      <c r="F134" s="44">
        <v>8210.4</v>
      </c>
      <c r="G134" s="44">
        <v>4039.2000000000003</v>
      </c>
      <c r="H134" s="40">
        <f t="shared" si="7"/>
        <v>9150.1805883818488</v>
      </c>
      <c r="I134" s="15"/>
      <c r="J134" s="49"/>
    </row>
    <row r="135" spans="1:10" ht="26.25" thickBot="1" x14ac:dyDescent="0.25">
      <c r="A135" s="16" t="s">
        <v>183</v>
      </c>
      <c r="B135" s="11" t="s">
        <v>0</v>
      </c>
      <c r="C135" s="11" t="s">
        <v>25</v>
      </c>
      <c r="D135" s="20">
        <v>2500</v>
      </c>
      <c r="E135" s="31" t="s">
        <v>128</v>
      </c>
      <c r="F135" s="41">
        <v>336.6</v>
      </c>
      <c r="G135" s="41">
        <v>165</v>
      </c>
      <c r="H135" s="41">
        <f t="shared" si="7"/>
        <v>374.86605607870126</v>
      </c>
      <c r="I135" s="12">
        <f>H135/$D135</f>
        <v>0.14994642243148051</v>
      </c>
      <c r="J135" s="99" t="s">
        <v>36</v>
      </c>
    </row>
    <row r="136" spans="1:10" x14ac:dyDescent="0.2">
      <c r="A136" s="136" t="s">
        <v>184</v>
      </c>
      <c r="B136" s="1" t="s">
        <v>0</v>
      </c>
      <c r="C136" s="1" t="s">
        <v>25</v>
      </c>
      <c r="D136" s="18">
        <v>2500</v>
      </c>
      <c r="E136" s="53" t="s">
        <v>35</v>
      </c>
      <c r="F136" s="65">
        <v>105.60000000000001</v>
      </c>
      <c r="G136" s="18">
        <v>79.2</v>
      </c>
      <c r="H136" s="18">
        <f t="shared" si="7"/>
        <v>132</v>
      </c>
      <c r="I136" s="14">
        <f>H136/$D136</f>
        <v>5.28E-2</v>
      </c>
      <c r="J136" s="59">
        <f>H138/$D136</f>
        <v>6.3579619376023327E-2</v>
      </c>
    </row>
    <row r="137" spans="1:10" x14ac:dyDescent="0.2">
      <c r="A137" s="137"/>
      <c r="B137" s="4" t="s">
        <v>1</v>
      </c>
      <c r="C137" s="4" t="s">
        <v>25</v>
      </c>
      <c r="D137" s="19">
        <v>2500</v>
      </c>
      <c r="E137" s="54" t="s">
        <v>20</v>
      </c>
      <c r="F137" s="67">
        <v>26.400000000000002</v>
      </c>
      <c r="G137" s="19">
        <v>39.6</v>
      </c>
      <c r="H137" s="19">
        <f t="shared" si="7"/>
        <v>47.593276836124659</v>
      </c>
      <c r="I137" s="15">
        <f>H137/$D137</f>
        <v>1.9037310734449864E-2</v>
      </c>
      <c r="J137" s="60">
        <f>H138/$D137</f>
        <v>6.3579619376023327E-2</v>
      </c>
    </row>
    <row r="138" spans="1:10" ht="13.5" thickBot="1" x14ac:dyDescent="0.25">
      <c r="A138" s="138"/>
      <c r="B138" s="6" t="s">
        <v>2</v>
      </c>
      <c r="C138" s="6"/>
      <c r="D138" s="22"/>
      <c r="E138" s="32" t="s">
        <v>29</v>
      </c>
      <c r="F138" s="44">
        <v>118.80000000000001</v>
      </c>
      <c r="G138" s="44">
        <v>105.60000000000001</v>
      </c>
      <c r="H138" s="40">
        <f t="shared" si="7"/>
        <v>158.94904844005831</v>
      </c>
      <c r="I138" s="15"/>
      <c r="J138" s="49"/>
    </row>
    <row r="139" spans="1:10" ht="26.25" thickBot="1" x14ac:dyDescent="0.25">
      <c r="A139" s="16" t="s">
        <v>185</v>
      </c>
      <c r="B139" s="11" t="s">
        <v>0</v>
      </c>
      <c r="C139" s="11" t="s">
        <v>25</v>
      </c>
      <c r="D139" s="20">
        <v>2500</v>
      </c>
      <c r="E139" s="31" t="s">
        <v>19</v>
      </c>
      <c r="F139" s="41">
        <v>351.12400000000002</v>
      </c>
      <c r="G139" s="41">
        <v>159.20000000000002</v>
      </c>
      <c r="H139" s="41">
        <f t="shared" si="7"/>
        <v>385.52912130732744</v>
      </c>
      <c r="I139" s="12">
        <f>H139/$D139</f>
        <v>0.15421164852293098</v>
      </c>
      <c r="J139" s="99" t="s">
        <v>36</v>
      </c>
    </row>
    <row r="140" spans="1:10" ht="26.25" thickBot="1" x14ac:dyDescent="0.25">
      <c r="A140" s="13" t="s">
        <v>115</v>
      </c>
      <c r="B140" s="11" t="s">
        <v>0</v>
      </c>
      <c r="C140" s="11" t="s">
        <v>25</v>
      </c>
      <c r="D140" s="94">
        <v>1600</v>
      </c>
      <c r="E140" s="31" t="s">
        <v>35</v>
      </c>
      <c r="F140" s="41">
        <v>92.152000000000015</v>
      </c>
      <c r="G140" s="41">
        <v>29.6</v>
      </c>
      <c r="H140" s="41">
        <f t="shared" si="7"/>
        <v>96.789209646530338</v>
      </c>
      <c r="I140" s="12">
        <f>H140/$D140</f>
        <v>6.0493256029081462E-2</v>
      </c>
      <c r="J140" s="99" t="s">
        <v>36</v>
      </c>
    </row>
    <row r="141" spans="1:10" x14ac:dyDescent="0.2">
      <c r="A141" s="134" t="s">
        <v>116</v>
      </c>
      <c r="B141" s="1" t="s">
        <v>0</v>
      </c>
      <c r="C141" s="1" t="s">
        <v>25</v>
      </c>
      <c r="D141" s="18">
        <v>1600</v>
      </c>
      <c r="E141" s="53" t="s">
        <v>35</v>
      </c>
      <c r="F141" s="18">
        <v>40.432000000000002</v>
      </c>
      <c r="G141" s="18">
        <v>31.2</v>
      </c>
      <c r="H141" s="18">
        <f t="shared" si="7"/>
        <v>51.070408496506076</v>
      </c>
      <c r="I141" s="14">
        <f>H141/$D141</f>
        <v>3.1919005310316301E-2</v>
      </c>
      <c r="J141" s="59">
        <f>H143/$D141</f>
        <v>7.7329085771461192E-2</v>
      </c>
    </row>
    <row r="142" spans="1:10" x14ac:dyDescent="0.2">
      <c r="A142" s="135"/>
      <c r="B142" s="4" t="s">
        <v>1</v>
      </c>
      <c r="C142" s="4" t="s">
        <v>25</v>
      </c>
      <c r="D142" s="19">
        <v>1600</v>
      </c>
      <c r="E142" s="54" t="s">
        <v>17</v>
      </c>
      <c r="F142" s="19">
        <v>83.940000000000012</v>
      </c>
      <c r="G142" s="19">
        <v>19.2</v>
      </c>
      <c r="H142" s="19">
        <f t="shared" si="7"/>
        <v>86.107860268386659</v>
      </c>
      <c r="I142" s="15">
        <f>H142/$D142</f>
        <v>5.3817412667741663E-2</v>
      </c>
      <c r="J142" s="60">
        <f>H143/$D142</f>
        <v>7.7329085771461192E-2</v>
      </c>
    </row>
    <row r="143" spans="1:10" ht="13.5" thickBot="1" x14ac:dyDescent="0.25">
      <c r="A143" s="139"/>
      <c r="B143" s="6" t="s">
        <v>2</v>
      </c>
      <c r="C143" s="6"/>
      <c r="D143" s="22"/>
      <c r="E143" s="32" t="s">
        <v>17</v>
      </c>
      <c r="F143" s="44">
        <v>112.99600000000001</v>
      </c>
      <c r="G143" s="44">
        <v>50.4</v>
      </c>
      <c r="H143" s="40">
        <f t="shared" si="7"/>
        <v>123.7265372343379</v>
      </c>
      <c r="I143" s="15"/>
      <c r="J143" s="49"/>
    </row>
    <row r="144" spans="1:10" x14ac:dyDescent="0.2">
      <c r="A144" s="134" t="s">
        <v>117</v>
      </c>
      <c r="B144" s="75" t="s">
        <v>0</v>
      </c>
      <c r="C144" s="75" t="s">
        <v>25</v>
      </c>
      <c r="D144" s="96">
        <v>1600</v>
      </c>
      <c r="E144" s="29" t="s">
        <v>20</v>
      </c>
      <c r="F144" s="18">
        <v>43.93</v>
      </c>
      <c r="G144" s="18">
        <v>18</v>
      </c>
      <c r="H144" s="18">
        <f t="shared" si="7"/>
        <v>47.474676407533309</v>
      </c>
      <c r="I144" s="14">
        <f>H144/$D144</f>
        <v>2.967167275470832E-2</v>
      </c>
      <c r="J144" s="59">
        <f>H146/$D144</f>
        <v>5.4457394560019357E-2</v>
      </c>
    </row>
    <row r="145" spans="1:10" x14ac:dyDescent="0.2">
      <c r="A145" s="135"/>
      <c r="B145" s="76" t="s">
        <v>1</v>
      </c>
      <c r="C145" s="76" t="s">
        <v>25</v>
      </c>
      <c r="D145" s="77">
        <v>2500</v>
      </c>
      <c r="E145" s="30" t="s">
        <v>5</v>
      </c>
      <c r="F145" s="19">
        <v>39.869999999999997</v>
      </c>
      <c r="G145" s="19">
        <v>9.6</v>
      </c>
      <c r="H145" s="19">
        <f t="shared" si="7"/>
        <v>41.009473295813002</v>
      </c>
      <c r="I145" s="15">
        <f>H145/$D145</f>
        <v>1.6403789318325201E-2</v>
      </c>
      <c r="J145" s="60">
        <f>H146/$D145</f>
        <v>3.4852732518412387E-2</v>
      </c>
    </row>
    <row r="146" spans="1:10" ht="13.5" thickBot="1" x14ac:dyDescent="0.25">
      <c r="A146" s="135"/>
      <c r="B146" s="76" t="s">
        <v>2</v>
      </c>
      <c r="C146" s="76"/>
      <c r="D146" s="77"/>
      <c r="E146" s="30" t="s">
        <v>5</v>
      </c>
      <c r="F146" s="40">
        <v>82.64500000000001</v>
      </c>
      <c r="G146" s="40">
        <v>27.6</v>
      </c>
      <c r="H146" s="40">
        <f t="shared" si="7"/>
        <v>87.131831296030967</v>
      </c>
      <c r="I146" s="15"/>
      <c r="J146" s="49"/>
    </row>
    <row r="147" spans="1:10" x14ac:dyDescent="0.2">
      <c r="A147" s="134" t="s">
        <v>118</v>
      </c>
      <c r="B147" s="75" t="s">
        <v>0</v>
      </c>
      <c r="C147" s="75" t="s">
        <v>25</v>
      </c>
      <c r="D147" s="96">
        <v>2500</v>
      </c>
      <c r="E147" s="29" t="s">
        <v>22</v>
      </c>
      <c r="F147" s="18">
        <v>210.36800000000002</v>
      </c>
      <c r="G147" s="18">
        <v>79.2</v>
      </c>
      <c r="H147" s="18">
        <f t="shared" si="7"/>
        <v>224.78286283433621</v>
      </c>
      <c r="I147" s="14">
        <f>H147/$D147</f>
        <v>8.9913145133734482E-2</v>
      </c>
      <c r="J147" s="59">
        <f>H149/$D147</f>
        <v>0.11346839606233976</v>
      </c>
    </row>
    <row r="148" spans="1:10" x14ac:dyDescent="0.2">
      <c r="A148" s="135"/>
      <c r="B148" s="76" t="s">
        <v>1</v>
      </c>
      <c r="C148" s="76" t="s">
        <v>25</v>
      </c>
      <c r="D148" s="77">
        <v>4000</v>
      </c>
      <c r="E148" s="30" t="s">
        <v>35</v>
      </c>
      <c r="F148" s="19">
        <v>68.415999999999997</v>
      </c>
      <c r="G148" s="19">
        <v>19.2</v>
      </c>
      <c r="H148" s="19">
        <f t="shared" si="7"/>
        <v>71.059053300758237</v>
      </c>
      <c r="I148" s="15">
        <f>H148/$D148</f>
        <v>1.7764763325189559E-2</v>
      </c>
      <c r="J148" s="60">
        <f>H149/$D148</f>
        <v>7.091774753896235E-2</v>
      </c>
    </row>
    <row r="149" spans="1:10" ht="13.5" thickBot="1" x14ac:dyDescent="0.25">
      <c r="A149" s="135"/>
      <c r="B149" s="76" t="s">
        <v>2</v>
      </c>
      <c r="C149" s="76"/>
      <c r="D149" s="77"/>
      <c r="E149" s="30" t="s">
        <v>19</v>
      </c>
      <c r="F149" s="40">
        <v>267.78399999999999</v>
      </c>
      <c r="G149" s="40">
        <v>93.6</v>
      </c>
      <c r="H149" s="40">
        <f t="shared" si="7"/>
        <v>283.67099015584938</v>
      </c>
      <c r="I149" s="15"/>
      <c r="J149" s="49"/>
    </row>
    <row r="150" spans="1:10" x14ac:dyDescent="0.2">
      <c r="A150" s="136" t="s">
        <v>186</v>
      </c>
      <c r="B150" s="75" t="s">
        <v>0</v>
      </c>
      <c r="C150" s="1" t="s">
        <v>28</v>
      </c>
      <c r="D150" s="18">
        <v>10000</v>
      </c>
      <c r="E150" s="53" t="s">
        <v>4</v>
      </c>
      <c r="F150" s="18">
        <v>2707.3828000000003</v>
      </c>
      <c r="G150" s="18">
        <v>510.61256000000003</v>
      </c>
      <c r="H150" s="18">
        <f t="shared" si="7"/>
        <v>2755.1128492614589</v>
      </c>
      <c r="I150" s="14">
        <f>H150/$D150</f>
        <v>0.27551128492614591</v>
      </c>
      <c r="J150" s="59">
        <f>H152/$D150</f>
        <v>0.47399349234262572</v>
      </c>
    </row>
    <row r="151" spans="1:10" x14ac:dyDescent="0.2">
      <c r="A151" s="137"/>
      <c r="B151" s="76" t="s">
        <v>1</v>
      </c>
      <c r="C151" s="4" t="s">
        <v>28</v>
      </c>
      <c r="D151" s="19">
        <v>10000</v>
      </c>
      <c r="E151" s="54" t="s">
        <v>3</v>
      </c>
      <c r="F151" s="19">
        <v>1930.432</v>
      </c>
      <c r="G151" s="19">
        <v>738.4</v>
      </c>
      <c r="H151" s="19">
        <f t="shared" si="7"/>
        <v>2066.8338749459281</v>
      </c>
      <c r="I151" s="15">
        <f>H151/$D151</f>
        <v>0.20668338749459281</v>
      </c>
      <c r="J151" s="60">
        <f>H152/$D151</f>
        <v>0.47399349234262572</v>
      </c>
    </row>
    <row r="152" spans="1:10" ht="13.5" thickBot="1" x14ac:dyDescent="0.25">
      <c r="A152" s="138"/>
      <c r="B152" s="80" t="s">
        <v>2</v>
      </c>
      <c r="C152" s="6"/>
      <c r="D152" s="22"/>
      <c r="E152" s="32" t="s">
        <v>11</v>
      </c>
      <c r="F152" s="44">
        <v>4594.7255999999998</v>
      </c>
      <c r="G152" s="44">
        <v>1164.25072</v>
      </c>
      <c r="H152" s="40">
        <f t="shared" si="7"/>
        <v>4739.9349234262572</v>
      </c>
      <c r="I152" s="15"/>
      <c r="J152" s="49"/>
    </row>
    <row r="153" spans="1:10" x14ac:dyDescent="0.2">
      <c r="A153" s="134" t="s">
        <v>119</v>
      </c>
      <c r="B153" s="1" t="s">
        <v>0</v>
      </c>
      <c r="C153" s="1" t="s">
        <v>26</v>
      </c>
      <c r="D153" s="18">
        <v>1600</v>
      </c>
      <c r="E153" s="53" t="s">
        <v>29</v>
      </c>
      <c r="F153" s="18">
        <v>346.70800000000003</v>
      </c>
      <c r="G153" s="18">
        <v>102.4</v>
      </c>
      <c r="H153" s="18">
        <f t="shared" si="7"/>
        <v>361.51375805631523</v>
      </c>
      <c r="I153" s="14">
        <f>H153/$D153</f>
        <v>0.225946098785197</v>
      </c>
      <c r="J153" s="59">
        <f>H155/$D153</f>
        <v>0.26200748473326102</v>
      </c>
    </row>
    <row r="154" spans="1:10" x14ac:dyDescent="0.2">
      <c r="A154" s="135"/>
      <c r="B154" s="4" t="s">
        <v>1</v>
      </c>
      <c r="C154" s="4" t="s">
        <v>26</v>
      </c>
      <c r="D154" s="19">
        <v>1600</v>
      </c>
      <c r="E154" s="54" t="s">
        <v>4</v>
      </c>
      <c r="F154" s="19">
        <v>56.4</v>
      </c>
      <c r="G154" s="19">
        <v>16.8</v>
      </c>
      <c r="H154" s="19">
        <f t="shared" si="7"/>
        <v>58.848959209148298</v>
      </c>
      <c r="I154" s="15">
        <f>H154/$D154</f>
        <v>3.6780599505717687E-2</v>
      </c>
      <c r="J154" s="60">
        <f>H155/$D154</f>
        <v>0.26200748473326102</v>
      </c>
    </row>
    <row r="155" spans="1:10" ht="13.5" thickBot="1" x14ac:dyDescent="0.25">
      <c r="A155" s="139"/>
      <c r="B155" s="6" t="s">
        <v>2</v>
      </c>
      <c r="C155" s="6"/>
      <c r="D155" s="22"/>
      <c r="E155" s="32" t="s">
        <v>29</v>
      </c>
      <c r="F155" s="44">
        <v>401.90800000000002</v>
      </c>
      <c r="G155" s="44">
        <v>119.2</v>
      </c>
      <c r="H155" s="40">
        <f t="shared" si="7"/>
        <v>419.21197557321767</v>
      </c>
      <c r="I155" s="15"/>
      <c r="J155" s="49"/>
    </row>
    <row r="156" spans="1:10" x14ac:dyDescent="0.2">
      <c r="A156" s="134" t="s">
        <v>120</v>
      </c>
      <c r="B156" s="1" t="s">
        <v>0</v>
      </c>
      <c r="C156" s="1" t="s">
        <v>25</v>
      </c>
      <c r="D156" s="18">
        <v>2500</v>
      </c>
      <c r="E156" s="53" t="s">
        <v>30</v>
      </c>
      <c r="F156" s="18">
        <v>86.15</v>
      </c>
      <c r="G156" s="18">
        <v>54.4</v>
      </c>
      <c r="H156" s="18">
        <f t="shared" si="7"/>
        <v>101.88808811632497</v>
      </c>
      <c r="I156" s="14">
        <f>H156/$D156</f>
        <v>4.0755235246529985E-2</v>
      </c>
      <c r="J156" s="59">
        <f>H158/$D156</f>
        <v>4.0755235246529985E-2</v>
      </c>
    </row>
    <row r="157" spans="1:10" x14ac:dyDescent="0.2">
      <c r="A157" s="135"/>
      <c r="B157" s="4" t="s">
        <v>1</v>
      </c>
      <c r="C157" s="4" t="s">
        <v>25</v>
      </c>
      <c r="D157" s="19">
        <v>2500</v>
      </c>
      <c r="E157" s="54"/>
      <c r="F157" s="19">
        <v>0</v>
      </c>
      <c r="G157" s="19">
        <v>0</v>
      </c>
      <c r="H157" s="19">
        <f t="shared" si="7"/>
        <v>0</v>
      </c>
      <c r="I157" s="15">
        <f>H157/$D157</f>
        <v>0</v>
      </c>
      <c r="J157" s="60">
        <f>H158/$D157</f>
        <v>4.0755235246529985E-2</v>
      </c>
    </row>
    <row r="158" spans="1:10" ht="13.5" thickBot="1" x14ac:dyDescent="0.25">
      <c r="A158" s="139"/>
      <c r="B158" s="6" t="s">
        <v>2</v>
      </c>
      <c r="C158" s="6"/>
      <c r="D158" s="22"/>
      <c r="E158" s="32" t="s">
        <v>30</v>
      </c>
      <c r="F158" s="44">
        <v>86.15</v>
      </c>
      <c r="G158" s="44">
        <v>54.4</v>
      </c>
      <c r="H158" s="40">
        <f t="shared" si="7"/>
        <v>101.88808811632497</v>
      </c>
      <c r="I158" s="15"/>
      <c r="J158" s="49"/>
    </row>
    <row r="159" spans="1:10" x14ac:dyDescent="0.2">
      <c r="A159" s="134" t="s">
        <v>121</v>
      </c>
      <c r="B159" s="75" t="s">
        <v>0</v>
      </c>
      <c r="C159" s="75" t="s">
        <v>26</v>
      </c>
      <c r="D159" s="56">
        <v>1600</v>
      </c>
      <c r="E159" s="29" t="s">
        <v>11</v>
      </c>
      <c r="F159" s="18">
        <v>359.64159999999998</v>
      </c>
      <c r="G159" s="18">
        <v>136.80000000000001</v>
      </c>
      <c r="H159" s="18">
        <f t="shared" si="7"/>
        <v>384.78087329096803</v>
      </c>
      <c r="I159" s="14">
        <f>H159/$D159</f>
        <v>0.24048804580685501</v>
      </c>
      <c r="J159" s="59">
        <f>H161/$D159</f>
        <v>0.26614987041326921</v>
      </c>
    </row>
    <row r="160" spans="1:10" x14ac:dyDescent="0.2">
      <c r="A160" s="135"/>
      <c r="B160" s="76" t="s">
        <v>1</v>
      </c>
      <c r="C160" s="76" t="s">
        <v>26</v>
      </c>
      <c r="D160" s="77">
        <v>2500</v>
      </c>
      <c r="E160" s="30" t="s">
        <v>21</v>
      </c>
      <c r="F160" s="19">
        <v>43.304000000000002</v>
      </c>
      <c r="G160" s="19">
        <v>9.6</v>
      </c>
      <c r="H160" s="19">
        <f t="shared" si="7"/>
        <v>44.355342586885747</v>
      </c>
      <c r="I160" s="15">
        <f>H160/$D160</f>
        <v>1.7742137034754298E-2</v>
      </c>
      <c r="J160" s="60">
        <f>H161/$D160</f>
        <v>0.1703359170644923</v>
      </c>
    </row>
    <row r="161" spans="1:10" ht="13.5" thickBot="1" x14ac:dyDescent="0.25">
      <c r="A161" s="135"/>
      <c r="B161" s="76" t="s">
        <v>2</v>
      </c>
      <c r="C161" s="76"/>
      <c r="D161" s="77"/>
      <c r="E161" s="30" t="s">
        <v>11</v>
      </c>
      <c r="F161" s="40">
        <v>400.5376</v>
      </c>
      <c r="G161" s="40">
        <v>144.60000000000002</v>
      </c>
      <c r="H161" s="40">
        <f t="shared" si="7"/>
        <v>425.83979266123077</v>
      </c>
      <c r="I161" s="15"/>
      <c r="J161" s="49"/>
    </row>
    <row r="162" spans="1:10" x14ac:dyDescent="0.2">
      <c r="A162" s="136" t="s">
        <v>187</v>
      </c>
      <c r="B162" s="1" t="s">
        <v>0</v>
      </c>
      <c r="C162" s="1" t="s">
        <v>25</v>
      </c>
      <c r="D162" s="18">
        <v>2500</v>
      </c>
      <c r="E162" s="53"/>
      <c r="F162" s="18">
        <v>0</v>
      </c>
      <c r="G162" s="18">
        <v>0</v>
      </c>
      <c r="H162" s="18">
        <f t="shared" si="7"/>
        <v>0</v>
      </c>
      <c r="I162" s="14">
        <f t="shared" ref="I162:I163" si="8">H162/$D162</f>
        <v>0</v>
      </c>
      <c r="J162" s="59" t="s">
        <v>36</v>
      </c>
    </row>
    <row r="163" spans="1:10" x14ac:dyDescent="0.2">
      <c r="A163" s="137"/>
      <c r="B163" s="4" t="s">
        <v>1</v>
      </c>
      <c r="C163" s="4" t="s">
        <v>65</v>
      </c>
      <c r="D163" s="19">
        <v>6300</v>
      </c>
      <c r="E163" s="54" t="s">
        <v>4</v>
      </c>
      <c r="F163" s="19">
        <v>1705.5920000000001</v>
      </c>
      <c r="G163" s="19">
        <v>464.40000000000003</v>
      </c>
      <c r="H163" s="19">
        <f t="shared" si="7"/>
        <v>1767.6853312917433</v>
      </c>
      <c r="I163" s="15">
        <f t="shared" si="8"/>
        <v>0.28058497322091164</v>
      </c>
      <c r="J163" s="60" t="s">
        <v>36</v>
      </c>
    </row>
    <row r="164" spans="1:10" ht="13.5" thickBot="1" x14ac:dyDescent="0.25">
      <c r="A164" s="138"/>
      <c r="B164" s="6"/>
      <c r="C164" s="6"/>
      <c r="D164" s="22"/>
      <c r="E164" s="32" t="s">
        <v>4</v>
      </c>
      <c r="F164" s="44">
        <v>1705.5920000000001</v>
      </c>
      <c r="G164" s="44">
        <v>464.40000000000003</v>
      </c>
      <c r="H164" s="40">
        <f t="shared" si="7"/>
        <v>1767.6853312917433</v>
      </c>
      <c r="I164" s="15"/>
      <c r="J164" s="49"/>
    </row>
    <row r="165" spans="1:10" ht="26.25" thickBot="1" x14ac:dyDescent="0.25">
      <c r="A165" s="13" t="s">
        <v>122</v>
      </c>
      <c r="B165" s="11" t="s">
        <v>0</v>
      </c>
      <c r="C165" s="11" t="s">
        <v>26</v>
      </c>
      <c r="D165" s="20">
        <v>1600</v>
      </c>
      <c r="E165" s="31" t="s">
        <v>11</v>
      </c>
      <c r="F165" s="41">
        <v>351.71199999999999</v>
      </c>
      <c r="G165" s="41">
        <v>126.4</v>
      </c>
      <c r="H165" s="41">
        <f t="shared" si="7"/>
        <v>373.73558961383378</v>
      </c>
      <c r="I165" s="12">
        <f>H165/$D165</f>
        <v>0.23358474350864611</v>
      </c>
      <c r="J165" s="99" t="s">
        <v>36</v>
      </c>
    </row>
    <row r="166" spans="1:10" x14ac:dyDescent="0.2">
      <c r="A166" s="134" t="s">
        <v>123</v>
      </c>
      <c r="B166" s="1" t="s">
        <v>0</v>
      </c>
      <c r="C166" s="1" t="s">
        <v>26</v>
      </c>
      <c r="D166" s="18">
        <v>2500</v>
      </c>
      <c r="E166" s="53" t="s">
        <v>31</v>
      </c>
      <c r="F166" s="18">
        <v>351.59200000000004</v>
      </c>
      <c r="G166" s="18">
        <v>118.4</v>
      </c>
      <c r="H166" s="18">
        <f t="shared" si="7"/>
        <v>370.99258006596312</v>
      </c>
      <c r="I166" s="14">
        <f>H166/$D166</f>
        <v>0.14839703202638524</v>
      </c>
      <c r="J166" s="59">
        <f>H168/$D166</f>
        <v>0.21117128048520234</v>
      </c>
    </row>
    <row r="167" spans="1:10" x14ac:dyDescent="0.2">
      <c r="A167" s="135"/>
      <c r="B167" s="4" t="s">
        <v>1</v>
      </c>
      <c r="C167" s="4" t="s">
        <v>25</v>
      </c>
      <c r="D167" s="19">
        <v>2500</v>
      </c>
      <c r="E167" s="54" t="s">
        <v>5</v>
      </c>
      <c r="F167" s="19">
        <v>179.45</v>
      </c>
      <c r="G167" s="19">
        <v>38.4</v>
      </c>
      <c r="H167" s="19">
        <f t="shared" si="7"/>
        <v>183.51256768951819</v>
      </c>
      <c r="I167" s="15">
        <f>H167/$D167</f>
        <v>7.3405027075807275E-2</v>
      </c>
      <c r="J167" s="60">
        <f>H168/$D167</f>
        <v>0.21117128048520234</v>
      </c>
    </row>
    <row r="168" spans="1:10" ht="13.5" thickBot="1" x14ac:dyDescent="0.25">
      <c r="A168" s="139"/>
      <c r="B168" s="6" t="s">
        <v>2</v>
      </c>
      <c r="C168" s="6"/>
      <c r="D168" s="22"/>
      <c r="E168" s="32" t="s">
        <v>4</v>
      </c>
      <c r="F168" s="44">
        <v>508.80600000000004</v>
      </c>
      <c r="G168" s="44">
        <v>140.80000000000001</v>
      </c>
      <c r="H168" s="44">
        <f>SQRT(F168^2+G168^2)</f>
        <v>527.92820121300588</v>
      </c>
      <c r="I168" s="23"/>
      <c r="J168" s="49"/>
    </row>
    <row r="169" spans="1:10" ht="12.75" customHeight="1" x14ac:dyDescent="0.2"/>
    <row r="172" spans="1:10" ht="13.5" customHeight="1" x14ac:dyDescent="0.2"/>
    <row r="175" spans="1:10" ht="13.5" customHeight="1" x14ac:dyDescent="0.2"/>
    <row r="184" ht="13.5" customHeight="1" x14ac:dyDescent="0.2"/>
    <row r="187" ht="13.5" customHeight="1" x14ac:dyDescent="0.2"/>
    <row r="193" ht="13.5" customHeight="1" x14ac:dyDescent="0.2"/>
    <row r="197" ht="12.75" customHeight="1" x14ac:dyDescent="0.2"/>
    <row r="200" ht="13.5" customHeight="1" x14ac:dyDescent="0.2"/>
    <row r="203" ht="13.5" customHeight="1" x14ac:dyDescent="0.2"/>
    <row r="207" ht="12.75" customHeight="1" x14ac:dyDescent="0.2"/>
    <row r="211" ht="12.75" customHeight="1" x14ac:dyDescent="0.2"/>
    <row r="214" ht="27" customHeight="1" x14ac:dyDescent="0.2"/>
    <row r="217" ht="13.5" customHeight="1" x14ac:dyDescent="0.2"/>
    <row r="220" ht="13.5" customHeight="1" x14ac:dyDescent="0.2"/>
    <row r="223" ht="13.5" customHeight="1" x14ac:dyDescent="0.2"/>
    <row r="226" ht="13.5" customHeight="1" x14ac:dyDescent="0.2"/>
    <row r="229" ht="13.5" customHeight="1" x14ac:dyDescent="0.2"/>
    <row r="232" ht="13.5" customHeight="1" x14ac:dyDescent="0.2"/>
    <row r="236" ht="12.75" customHeight="1" x14ac:dyDescent="0.2"/>
    <row r="239" ht="27" customHeight="1" x14ac:dyDescent="0.2"/>
    <row r="242" ht="13.5" customHeight="1" x14ac:dyDescent="0.2"/>
    <row r="245" ht="13.5" customHeight="1" x14ac:dyDescent="0.2"/>
    <row r="251" ht="13.5" customHeight="1" x14ac:dyDescent="0.2"/>
    <row r="254" ht="13.5" customHeight="1" x14ac:dyDescent="0.2"/>
    <row r="259" ht="12.75" customHeight="1" x14ac:dyDescent="0.2"/>
    <row r="265" ht="13.5" customHeight="1" x14ac:dyDescent="0.2"/>
    <row r="271" ht="13.5" customHeight="1" x14ac:dyDescent="0.2"/>
    <row r="277" ht="13.5" customHeight="1" x14ac:dyDescent="0.2"/>
    <row r="280" ht="13.5" customHeight="1" x14ac:dyDescent="0.2"/>
    <row r="283" ht="13.5" customHeight="1" x14ac:dyDescent="0.2"/>
    <row r="287" ht="12.75" customHeight="1" x14ac:dyDescent="0.2"/>
    <row r="291" ht="12.75" customHeight="1" x14ac:dyDescent="0.2"/>
    <row r="296" ht="12.75" customHeight="1" x14ac:dyDescent="0.2"/>
    <row r="305" ht="13.5" customHeight="1" x14ac:dyDescent="0.2"/>
    <row r="308" ht="13.5" customHeight="1" x14ac:dyDescent="0.2"/>
    <row r="314" ht="13.5" customHeight="1" x14ac:dyDescent="0.2"/>
    <row r="317" ht="13.5" customHeight="1" x14ac:dyDescent="0.2"/>
    <row r="321" ht="12.75" customHeight="1" x14ac:dyDescent="0.2"/>
  </sheetData>
  <sheetProtection formatCells="0" formatColumns="0" formatRows="0" insertColumns="0" insertRows="0" insertHyperlinks="0" deleteColumns="0" deleteRows="0" sort="0" autoFilter="0" pivotTables="0"/>
  <mergeCells count="62">
    <mergeCell ref="A5:A7"/>
    <mergeCell ref="A8:A10"/>
    <mergeCell ref="A59:A61"/>
    <mergeCell ref="A17:A19"/>
    <mergeCell ref="A29:A31"/>
    <mergeCell ref="A32:A34"/>
    <mergeCell ref="A20:A22"/>
    <mergeCell ref="A52:A54"/>
    <mergeCell ref="A56:A58"/>
    <mergeCell ref="A11:A13"/>
    <mergeCell ref="A45:A47"/>
    <mergeCell ref="A14:A16"/>
    <mergeCell ref="A93:A95"/>
    <mergeCell ref="A74:A76"/>
    <mergeCell ref="A77:A79"/>
    <mergeCell ref="A65:A67"/>
    <mergeCell ref="A68:A70"/>
    <mergeCell ref="A84:A86"/>
    <mergeCell ref="A87:A89"/>
    <mergeCell ref="A90:A92"/>
    <mergeCell ref="A26:A28"/>
    <mergeCell ref="A42:A44"/>
    <mergeCell ref="A107:A109"/>
    <mergeCell ref="A116:A118"/>
    <mergeCell ref="A119:A121"/>
    <mergeCell ref="A48:A50"/>
    <mergeCell ref="A99:A101"/>
    <mergeCell ref="A104:A106"/>
    <mergeCell ref="A110:A112"/>
    <mergeCell ref="A71:A73"/>
    <mergeCell ref="A96:A98"/>
    <mergeCell ref="A81:A83"/>
    <mergeCell ref="A36:A41"/>
    <mergeCell ref="E1:J1"/>
    <mergeCell ref="E2:E4"/>
    <mergeCell ref="F2:F3"/>
    <mergeCell ref="G2:G3"/>
    <mergeCell ref="H2:H3"/>
    <mergeCell ref="I2:I4"/>
    <mergeCell ref="J2:J4"/>
    <mergeCell ref="A1:D1"/>
    <mergeCell ref="A2:A4"/>
    <mergeCell ref="B2:B4"/>
    <mergeCell ref="C2:C4"/>
    <mergeCell ref="D2:D4"/>
    <mergeCell ref="A125:A127"/>
    <mergeCell ref="A128:A130"/>
    <mergeCell ref="A122:A124"/>
    <mergeCell ref="A136:A138"/>
    <mergeCell ref="A132:A134"/>
    <mergeCell ref="A113:A115"/>
    <mergeCell ref="A166:A168"/>
    <mergeCell ref="A150:A152"/>
    <mergeCell ref="A153:A155"/>
    <mergeCell ref="A156:A158"/>
    <mergeCell ref="A159:A161"/>
    <mergeCell ref="A141:A143"/>
    <mergeCell ref="A144:A146"/>
    <mergeCell ref="A147:A149"/>
    <mergeCell ref="A162:A164"/>
    <mergeCell ref="A62:A64"/>
    <mergeCell ref="A23:A25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FC219"/>
  <sheetViews>
    <sheetView zoomScaleNormal="100" workbookViewId="0">
      <pane xSplit="4" ySplit="4" topLeftCell="E161" activePane="bottomRight" state="frozen"/>
      <selection pane="topRight" activeCell="K1" sqref="K1"/>
      <selection pane="bottomLeft" activeCell="A5" sqref="A5"/>
      <selection pane="bottomRight" activeCell="E170" sqref="E170"/>
    </sheetView>
  </sheetViews>
  <sheetFormatPr defaultColWidth="5.7109375" defaultRowHeight="12.75" x14ac:dyDescent="0.2"/>
  <cols>
    <col min="1" max="1" width="15.7109375" style="58" customWidth="1"/>
    <col min="2" max="2" width="7.7109375" style="58" customWidth="1"/>
    <col min="3" max="3" width="6.7109375" style="58" customWidth="1"/>
    <col min="4" max="4" width="7.7109375" style="58" customWidth="1"/>
    <col min="5" max="5" width="11.7109375" style="58" customWidth="1"/>
    <col min="6" max="6" width="7.42578125" style="58" customWidth="1"/>
    <col min="7" max="7" width="7.5703125" style="58" customWidth="1"/>
    <col min="8" max="8" width="7.42578125" style="58" customWidth="1"/>
    <col min="9" max="10" width="7.140625" style="58" customWidth="1"/>
    <col min="11" max="16" width="6.7109375" style="58" customWidth="1"/>
    <col min="17" max="17" width="11.7109375" style="58" customWidth="1"/>
    <col min="18" max="18" width="7.42578125" style="58" customWidth="1"/>
    <col min="19" max="19" width="7.5703125" style="58" customWidth="1"/>
    <col min="20" max="20" width="7.42578125" style="58" customWidth="1"/>
    <col min="21" max="22" width="7.140625" style="58" customWidth="1"/>
    <col min="23" max="23" width="6.42578125" style="58" customWidth="1"/>
    <col min="24" max="24" width="6.28515625" style="58" customWidth="1"/>
    <col min="25" max="25" width="11.7109375" style="58" customWidth="1"/>
    <col min="26" max="26" width="7.42578125" style="58" customWidth="1"/>
    <col min="27" max="27" width="7.5703125" style="58" customWidth="1"/>
    <col min="28" max="28" width="7.42578125" style="58" customWidth="1"/>
    <col min="29" max="30" width="7.140625" style="58" customWidth="1"/>
    <col min="31" max="31" width="6.42578125" style="58" customWidth="1"/>
    <col min="32" max="32" width="6.28515625" style="58" customWidth="1"/>
    <col min="33" max="38" width="6.7109375" style="58" customWidth="1"/>
    <col min="39" max="39" width="11.7109375" style="58" customWidth="1"/>
    <col min="40" max="40" width="7.42578125" style="58" customWidth="1"/>
    <col min="41" max="41" width="7.5703125" style="58" customWidth="1"/>
    <col min="42" max="42" width="7.42578125" style="58" customWidth="1"/>
    <col min="43" max="44" width="7.140625" style="58" customWidth="1"/>
    <col min="45" max="45" width="6.42578125" style="58" customWidth="1"/>
    <col min="46" max="46" width="6.28515625" style="58" customWidth="1"/>
    <col min="47" max="47" width="11.7109375" style="58" customWidth="1"/>
    <col min="48" max="48" width="7.42578125" style="74" customWidth="1"/>
    <col min="49" max="49" width="7.5703125" style="74" customWidth="1"/>
    <col min="50" max="50" width="7.42578125" style="58" customWidth="1"/>
    <col min="51" max="52" width="7.140625" style="58" customWidth="1"/>
    <col min="53" max="53" width="6.42578125" style="58" customWidth="1"/>
    <col min="54" max="54" width="6.28515625" style="58" customWidth="1"/>
    <col min="55" max="60" width="6.7109375" style="58" customWidth="1"/>
    <col min="61" max="61" width="11.7109375" style="58" customWidth="1"/>
    <col min="62" max="62" width="7.42578125" style="58" customWidth="1"/>
    <col min="63" max="63" width="7.5703125" style="58" customWidth="1"/>
    <col min="64" max="64" width="7.42578125" style="58" customWidth="1"/>
    <col min="65" max="66" width="7.140625" style="58" customWidth="1"/>
    <col min="67" max="67" width="6.42578125" style="58" customWidth="1"/>
    <col min="68" max="68" width="6.28515625" style="58" customWidth="1"/>
    <col min="69" max="69" width="11.7109375" style="58" customWidth="1"/>
    <col min="70" max="70" width="7.42578125" style="74" customWidth="1"/>
    <col min="71" max="71" width="7.5703125" style="74" customWidth="1"/>
    <col min="72" max="72" width="7.42578125" style="58" customWidth="1"/>
    <col min="73" max="74" width="7.140625" style="58" customWidth="1"/>
    <col min="75" max="75" width="6.42578125" style="58" customWidth="1"/>
    <col min="76" max="76" width="6.28515625" style="58" customWidth="1"/>
    <col min="77" max="82" width="6.7109375" style="58" customWidth="1"/>
    <col min="83" max="83" width="11.7109375" style="58" customWidth="1"/>
    <col min="84" max="84" width="7.42578125" style="58" customWidth="1"/>
    <col min="85" max="85" width="7.5703125" style="58" customWidth="1"/>
    <col min="86" max="86" width="7.42578125" style="58" customWidth="1"/>
    <col min="87" max="88" width="7.140625" style="58" customWidth="1"/>
    <col min="89" max="89" width="6.42578125" style="58" customWidth="1"/>
    <col min="90" max="90" width="6.28515625" style="58" customWidth="1"/>
    <col min="91" max="91" width="11.7109375" style="58" customWidth="1"/>
    <col min="92" max="92" width="7.42578125" style="74" customWidth="1"/>
    <col min="93" max="93" width="7.5703125" style="74" customWidth="1"/>
    <col min="94" max="94" width="7.42578125" style="58" customWidth="1"/>
    <col min="95" max="96" width="7.140625" style="58" customWidth="1"/>
    <col min="97" max="97" width="6.42578125" style="58" customWidth="1"/>
    <col min="98" max="98" width="6.28515625" style="58" customWidth="1"/>
    <col min="99" max="104" width="6.7109375" style="58" customWidth="1"/>
    <col min="105" max="105" width="11.7109375" style="58" customWidth="1"/>
    <col min="106" max="106" width="7.42578125" style="58" customWidth="1"/>
    <col min="107" max="107" width="7.5703125" style="58" customWidth="1"/>
    <col min="108" max="108" width="7.42578125" style="58" customWidth="1"/>
    <col min="109" max="110" width="7.140625" style="58" customWidth="1"/>
    <col min="111" max="111" width="6.42578125" style="58" customWidth="1"/>
    <col min="112" max="112" width="6.28515625" style="58" customWidth="1"/>
    <col min="113" max="113" width="11.7109375" style="58" customWidth="1"/>
    <col min="114" max="114" width="7.42578125" style="74" customWidth="1"/>
    <col min="115" max="115" width="7.5703125" style="74" customWidth="1"/>
    <col min="116" max="116" width="7.42578125" style="58" customWidth="1"/>
    <col min="117" max="118" width="7.140625" style="58" customWidth="1"/>
    <col min="119" max="119" width="6.42578125" style="58" customWidth="1"/>
    <col min="120" max="120" width="6.28515625" style="58" customWidth="1"/>
    <col min="121" max="126" width="6.7109375" style="58" customWidth="1"/>
    <col min="127" max="127" width="11.7109375" style="58" customWidth="1"/>
    <col min="128" max="129" width="6.7109375" style="74" customWidth="1"/>
    <col min="130" max="132" width="7.28515625" style="58" customWidth="1"/>
    <col min="133" max="133" width="6.7109375" style="58" customWidth="1"/>
    <col min="134" max="134" width="5.7109375" style="58" customWidth="1"/>
    <col min="135" max="135" width="11.7109375" style="58" customWidth="1"/>
    <col min="136" max="137" width="6.7109375" style="74" customWidth="1"/>
    <col min="138" max="140" width="7.28515625" style="58" customWidth="1"/>
    <col min="141" max="141" width="6.7109375" style="58" customWidth="1"/>
    <col min="142" max="142" width="5.7109375" style="58" customWidth="1"/>
    <col min="143" max="148" width="6.7109375" style="58" customWidth="1"/>
    <col min="149" max="149" width="11.7109375" style="58" customWidth="1"/>
    <col min="150" max="151" width="6.7109375" style="74" customWidth="1"/>
    <col min="152" max="154" width="7.28515625" style="58" customWidth="1"/>
    <col min="155" max="155" width="6.7109375" style="58" customWidth="1"/>
    <col min="156" max="156" width="5.7109375" style="58" customWidth="1"/>
    <col min="157" max="157" width="11.7109375" style="58" customWidth="1"/>
    <col min="158" max="159" width="6.7109375" style="74" customWidth="1"/>
    <col min="160" max="160" width="6.7109375" style="58" customWidth="1"/>
    <col min="161" max="162" width="7.28515625" style="58" customWidth="1"/>
    <col min="163" max="163" width="6.7109375" style="58" customWidth="1"/>
    <col min="164" max="16384" width="5.7109375" style="58"/>
  </cols>
  <sheetData>
    <row r="1" spans="1:10" ht="13.5" thickBot="1" x14ac:dyDescent="0.25">
      <c r="A1" s="140" t="s">
        <v>125</v>
      </c>
      <c r="B1" s="141"/>
      <c r="C1" s="141"/>
      <c r="D1" s="141"/>
      <c r="E1" s="148" t="s">
        <v>290</v>
      </c>
      <c r="F1" s="149"/>
      <c r="G1" s="149"/>
      <c r="H1" s="149"/>
      <c r="I1" s="149"/>
      <c r="J1" s="150"/>
    </row>
    <row r="2" spans="1:10" ht="12.75" customHeight="1" x14ac:dyDescent="0.2">
      <c r="A2" s="142" t="s">
        <v>16</v>
      </c>
      <c r="B2" s="145" t="s">
        <v>10</v>
      </c>
      <c r="C2" s="145" t="s">
        <v>24</v>
      </c>
      <c r="D2" s="145" t="s">
        <v>127</v>
      </c>
      <c r="E2" s="161" t="s">
        <v>15</v>
      </c>
      <c r="F2" s="173" t="s">
        <v>14</v>
      </c>
      <c r="G2" s="173" t="s">
        <v>13</v>
      </c>
      <c r="H2" s="145" t="s">
        <v>12</v>
      </c>
      <c r="I2" s="145" t="s">
        <v>9</v>
      </c>
      <c r="J2" s="163" t="s">
        <v>146</v>
      </c>
    </row>
    <row r="3" spans="1:10" ht="12.75" customHeight="1" x14ac:dyDescent="0.2">
      <c r="A3" s="143"/>
      <c r="B3" s="146"/>
      <c r="C3" s="146"/>
      <c r="D3" s="146"/>
      <c r="E3" s="162"/>
      <c r="F3" s="174"/>
      <c r="G3" s="174"/>
      <c r="H3" s="146"/>
      <c r="I3" s="146"/>
      <c r="J3" s="164"/>
    </row>
    <row r="4" spans="1:10" ht="12.6" customHeight="1" thickBot="1" x14ac:dyDescent="0.25">
      <c r="A4" s="144"/>
      <c r="B4" s="147"/>
      <c r="C4" s="147"/>
      <c r="D4" s="147"/>
      <c r="E4" s="166"/>
      <c r="F4" s="37" t="s">
        <v>6</v>
      </c>
      <c r="G4" s="37" t="s">
        <v>7</v>
      </c>
      <c r="H4" s="131" t="s">
        <v>8</v>
      </c>
      <c r="I4" s="167"/>
      <c r="J4" s="165"/>
    </row>
    <row r="5" spans="1:10" x14ac:dyDescent="0.2">
      <c r="A5" s="136" t="s">
        <v>188</v>
      </c>
      <c r="B5" s="1" t="s">
        <v>0</v>
      </c>
      <c r="C5" s="1" t="s">
        <v>135</v>
      </c>
      <c r="D5" s="18">
        <v>40000</v>
      </c>
      <c r="E5" s="53" t="s">
        <v>30</v>
      </c>
      <c r="F5" s="56">
        <v>25524.0791015625</v>
      </c>
      <c r="G5" s="56">
        <v>7643.779296875</v>
      </c>
      <c r="H5" s="18">
        <f t="shared" ref="H5:H13" si="0">SQRT(F5^2+G5^2)</f>
        <v>26644.060800151212</v>
      </c>
      <c r="I5" s="26">
        <f>H5/$D5</f>
        <v>0.66610152000378031</v>
      </c>
      <c r="J5" s="59">
        <f>H7/$D5</f>
        <v>0.69898678603988496</v>
      </c>
    </row>
    <row r="6" spans="1:10" x14ac:dyDescent="0.2">
      <c r="A6" s="137"/>
      <c r="B6" s="4" t="s">
        <v>1</v>
      </c>
      <c r="C6" s="4" t="s">
        <v>135</v>
      </c>
      <c r="D6" s="19">
        <v>40000</v>
      </c>
      <c r="E6" s="54" t="s">
        <v>3</v>
      </c>
      <c r="F6" s="57">
        <v>12904.77734375</v>
      </c>
      <c r="G6" s="57">
        <v>3773.75610351563</v>
      </c>
      <c r="H6" s="19">
        <f t="shared" si="0"/>
        <v>13445.241292761717</v>
      </c>
      <c r="I6" s="27">
        <f>H6/$D6</f>
        <v>0.3361310323190429</v>
      </c>
      <c r="J6" s="60">
        <f>H7/D6</f>
        <v>0.69898678603988496</v>
      </c>
    </row>
    <row r="7" spans="1:10" ht="13.5" thickBot="1" x14ac:dyDescent="0.25">
      <c r="A7" s="138"/>
      <c r="B7" s="6" t="s">
        <v>2</v>
      </c>
      <c r="C7" s="6"/>
      <c r="D7" s="22"/>
      <c r="E7" s="32" t="s">
        <v>3</v>
      </c>
      <c r="F7" s="44">
        <v>26659.6796875</v>
      </c>
      <c r="G7" s="44">
        <v>8425.7653808593896</v>
      </c>
      <c r="H7" s="44">
        <f t="shared" si="0"/>
        <v>27959.471441595397</v>
      </c>
      <c r="I7" s="28"/>
      <c r="J7" s="49"/>
    </row>
    <row r="8" spans="1:10" x14ac:dyDescent="0.2">
      <c r="A8" s="170" t="s">
        <v>189</v>
      </c>
      <c r="B8" s="25" t="s">
        <v>0</v>
      </c>
      <c r="C8" s="25" t="s">
        <v>25</v>
      </c>
      <c r="D8" s="33">
        <v>2500</v>
      </c>
      <c r="E8" s="53" t="s">
        <v>17</v>
      </c>
      <c r="F8" s="18">
        <v>633.79200000000003</v>
      </c>
      <c r="G8" s="18">
        <v>155.20000000000002</v>
      </c>
      <c r="H8" s="18">
        <f t="shared" si="0"/>
        <v>652.51769268273483</v>
      </c>
      <c r="I8" s="26">
        <f>H8/$D8</f>
        <v>0.26100707707309395</v>
      </c>
      <c r="J8" s="59">
        <f>H10/$D8</f>
        <v>0.39482212399205802</v>
      </c>
    </row>
    <row r="9" spans="1:10" x14ac:dyDescent="0.2">
      <c r="A9" s="170"/>
      <c r="B9" s="4" t="s">
        <v>1</v>
      </c>
      <c r="C9" s="4" t="s">
        <v>25</v>
      </c>
      <c r="D9" s="19">
        <v>2500</v>
      </c>
      <c r="E9" s="54" t="s">
        <v>35</v>
      </c>
      <c r="F9" s="19">
        <v>361.6</v>
      </c>
      <c r="G9" s="19">
        <v>64</v>
      </c>
      <c r="H9" s="19">
        <f t="shared" si="0"/>
        <v>367.22004302597645</v>
      </c>
      <c r="I9" s="27">
        <f>H9/$D9</f>
        <v>0.14688801721039058</v>
      </c>
      <c r="J9" s="60">
        <f>H10/D9</f>
        <v>0.39482212399205802</v>
      </c>
    </row>
    <row r="10" spans="1:10" ht="13.5" thickBot="1" x14ac:dyDescent="0.25">
      <c r="A10" s="171"/>
      <c r="B10" s="6" t="s">
        <v>2</v>
      </c>
      <c r="C10" s="6"/>
      <c r="D10" s="22"/>
      <c r="E10" s="32" t="s">
        <v>20</v>
      </c>
      <c r="F10" s="44">
        <v>965.05600000000004</v>
      </c>
      <c r="G10" s="44">
        <v>207.232</v>
      </c>
      <c r="H10" s="44">
        <f t="shared" si="0"/>
        <v>987.05530998014501</v>
      </c>
      <c r="I10" s="28"/>
      <c r="J10" s="49"/>
    </row>
    <row r="11" spans="1:10" x14ac:dyDescent="0.2">
      <c r="A11" s="169" t="s">
        <v>190</v>
      </c>
      <c r="B11" s="1" t="s">
        <v>0</v>
      </c>
      <c r="C11" s="1" t="s">
        <v>27</v>
      </c>
      <c r="D11" s="18">
        <v>10000</v>
      </c>
      <c r="E11" s="53" t="s">
        <v>35</v>
      </c>
      <c r="F11" s="18">
        <v>1344.96</v>
      </c>
      <c r="G11" s="18">
        <v>220</v>
      </c>
      <c r="H11" s="18">
        <f t="shared" si="0"/>
        <v>1362.8343265415647</v>
      </c>
      <c r="I11" s="26">
        <f>H11/$D11</f>
        <v>0.13628343265415646</v>
      </c>
      <c r="J11" s="59">
        <f>H13/$D11</f>
        <v>0.22954450750161717</v>
      </c>
    </row>
    <row r="12" spans="1:10" x14ac:dyDescent="0.2">
      <c r="A12" s="170"/>
      <c r="B12" s="4" t="s">
        <v>1</v>
      </c>
      <c r="C12" s="4" t="s">
        <v>27</v>
      </c>
      <c r="D12" s="19">
        <v>10000</v>
      </c>
      <c r="E12" s="54" t="s">
        <v>33</v>
      </c>
      <c r="F12" s="19">
        <v>928</v>
      </c>
      <c r="G12" s="19">
        <v>240</v>
      </c>
      <c r="H12" s="19">
        <f t="shared" si="0"/>
        <v>958.53221124801019</v>
      </c>
      <c r="I12" s="27">
        <f>H12/$D12</f>
        <v>9.5853221124801019E-2</v>
      </c>
      <c r="J12" s="60">
        <f>H13/D12</f>
        <v>0.22954450750161717</v>
      </c>
    </row>
    <row r="13" spans="1:10" ht="13.5" thickBot="1" x14ac:dyDescent="0.25">
      <c r="A13" s="171"/>
      <c r="B13" s="6" t="s">
        <v>2</v>
      </c>
      <c r="C13" s="6"/>
      <c r="D13" s="22"/>
      <c r="E13" s="32" t="s">
        <v>29</v>
      </c>
      <c r="F13" s="44">
        <v>2249.6959999999999</v>
      </c>
      <c r="G13" s="44">
        <v>456</v>
      </c>
      <c r="H13" s="44">
        <f t="shared" si="0"/>
        <v>2295.4450750161718</v>
      </c>
      <c r="I13" s="28"/>
      <c r="J13" s="49"/>
    </row>
    <row r="14" spans="1:10" x14ac:dyDescent="0.2">
      <c r="A14" s="136" t="s">
        <v>191</v>
      </c>
      <c r="B14" s="1" t="s">
        <v>0</v>
      </c>
      <c r="C14" s="2" t="s">
        <v>137</v>
      </c>
      <c r="D14" s="18">
        <v>40000</v>
      </c>
      <c r="E14" s="53" t="s">
        <v>5</v>
      </c>
      <c r="F14" s="56">
        <v>16966.400000000001</v>
      </c>
      <c r="G14" s="56">
        <v>4804.8</v>
      </c>
      <c r="H14" s="18">
        <f t="shared" ref="H14:H57" si="1">SQRT(F14^2+G14^2)</f>
        <v>17633.627874036585</v>
      </c>
      <c r="I14" s="26">
        <f t="shared" ref="I14:I15" si="2">H14/$D14</f>
        <v>0.44084069685091465</v>
      </c>
      <c r="J14" s="59">
        <f t="shared" ref="J14" si="3">H16/$D14</f>
        <v>0.44084069685091465</v>
      </c>
    </row>
    <row r="15" spans="1:10" x14ac:dyDescent="0.2">
      <c r="A15" s="137"/>
      <c r="B15" s="4" t="s">
        <v>1</v>
      </c>
      <c r="C15" s="5" t="s">
        <v>137</v>
      </c>
      <c r="D15" s="19">
        <v>40000</v>
      </c>
      <c r="E15" s="54" t="s">
        <v>21</v>
      </c>
      <c r="F15" s="57">
        <v>10560</v>
      </c>
      <c r="G15" s="57">
        <v>2710.4</v>
      </c>
      <c r="H15" s="19">
        <f t="shared" si="1"/>
        <v>10902.287290289134</v>
      </c>
      <c r="I15" s="27">
        <f t="shared" si="2"/>
        <v>0.27255718225722836</v>
      </c>
      <c r="J15" s="60">
        <f>H16/D15</f>
        <v>0.44084069685091465</v>
      </c>
    </row>
    <row r="16" spans="1:10" ht="13.5" thickBot="1" x14ac:dyDescent="0.25">
      <c r="A16" s="138"/>
      <c r="B16" s="6" t="s">
        <v>2</v>
      </c>
      <c r="C16" s="7"/>
      <c r="D16" s="22"/>
      <c r="E16" s="32" t="s">
        <v>5</v>
      </c>
      <c r="F16" s="44">
        <v>16966.400000000001</v>
      </c>
      <c r="G16" s="44">
        <v>4804.8</v>
      </c>
      <c r="H16" s="44">
        <f t="shared" si="1"/>
        <v>17633.627874036585</v>
      </c>
      <c r="I16" s="28"/>
      <c r="J16" s="49"/>
    </row>
    <row r="17" spans="1:10" x14ac:dyDescent="0.2">
      <c r="A17" s="170" t="s">
        <v>192</v>
      </c>
      <c r="B17" s="25" t="s">
        <v>0</v>
      </c>
      <c r="C17" s="25" t="s">
        <v>25</v>
      </c>
      <c r="D17" s="33">
        <v>6300</v>
      </c>
      <c r="E17" s="53" t="s">
        <v>35</v>
      </c>
      <c r="F17" s="18">
        <v>1503.7760000000001</v>
      </c>
      <c r="G17" s="18">
        <v>386.40000000000003</v>
      </c>
      <c r="H17" s="18">
        <f t="shared" si="1"/>
        <v>1552.6259105708625</v>
      </c>
      <c r="I17" s="26">
        <f t="shared" ref="I17:I18" si="4">H17/$D17</f>
        <v>0.24644855723347023</v>
      </c>
      <c r="J17" s="59">
        <f t="shared" ref="J17" si="5">H19/$D17</f>
        <v>0.34973102191396988</v>
      </c>
    </row>
    <row r="18" spans="1:10" x14ac:dyDescent="0.2">
      <c r="A18" s="170"/>
      <c r="B18" s="4" t="s">
        <v>1</v>
      </c>
      <c r="C18" s="4" t="s">
        <v>25</v>
      </c>
      <c r="D18" s="19">
        <v>6300</v>
      </c>
      <c r="E18" s="54" t="s">
        <v>20</v>
      </c>
      <c r="F18" s="19">
        <v>607.20000000000005</v>
      </c>
      <c r="G18" s="19">
        <v>276</v>
      </c>
      <c r="H18" s="19">
        <f t="shared" si="1"/>
        <v>666.98413774242044</v>
      </c>
      <c r="I18" s="27">
        <f t="shared" si="4"/>
        <v>0.10587049805435245</v>
      </c>
      <c r="J18" s="60">
        <f>H19/D18</f>
        <v>0.34973102191396988</v>
      </c>
    </row>
    <row r="19" spans="1:10" ht="13.5" thickBot="1" x14ac:dyDescent="0.25">
      <c r="A19" s="171"/>
      <c r="B19" s="6" t="s">
        <v>2</v>
      </c>
      <c r="C19" s="6"/>
      <c r="D19" s="22"/>
      <c r="E19" s="32" t="s">
        <v>35</v>
      </c>
      <c r="F19" s="44">
        <v>2101.3760000000002</v>
      </c>
      <c r="G19" s="44">
        <v>662.40000000000009</v>
      </c>
      <c r="H19" s="44">
        <f t="shared" si="1"/>
        <v>2203.3054380580102</v>
      </c>
      <c r="I19" s="28"/>
      <c r="J19" s="49"/>
    </row>
    <row r="20" spans="1:10" x14ac:dyDescent="0.2">
      <c r="A20" s="169" t="s">
        <v>193</v>
      </c>
      <c r="B20" s="1" t="s">
        <v>0</v>
      </c>
      <c r="C20" s="1" t="s">
        <v>28</v>
      </c>
      <c r="D20" s="18">
        <v>25000</v>
      </c>
      <c r="E20" s="64" t="s">
        <v>126</v>
      </c>
      <c r="F20" s="65">
        <v>2140.248</v>
      </c>
      <c r="G20" s="65">
        <v>810</v>
      </c>
      <c r="H20" s="65">
        <f t="shared" si="1"/>
        <v>2288.3971468047239</v>
      </c>
      <c r="I20" s="26">
        <f t="shared" ref="I20:I21" si="6">H20/$D20</f>
        <v>9.1535885872188957E-2</v>
      </c>
      <c r="J20" s="59">
        <f t="shared" ref="J20" si="7">H22/$D20</f>
        <v>0.29989460904699439</v>
      </c>
    </row>
    <row r="21" spans="1:10" x14ac:dyDescent="0.2">
      <c r="A21" s="170"/>
      <c r="B21" s="4" t="s">
        <v>1</v>
      </c>
      <c r="C21" s="4" t="s">
        <v>28</v>
      </c>
      <c r="D21" s="19">
        <v>25000</v>
      </c>
      <c r="E21" s="66" t="s">
        <v>17</v>
      </c>
      <c r="F21" s="67">
        <v>5079.6000000000004</v>
      </c>
      <c r="G21" s="67">
        <v>1452</v>
      </c>
      <c r="H21" s="67">
        <f t="shared" si="1"/>
        <v>5283.0521632859163</v>
      </c>
      <c r="I21" s="27">
        <f t="shared" si="6"/>
        <v>0.21132208653143666</v>
      </c>
      <c r="J21" s="60">
        <f>H22/D21</f>
        <v>0.29989460904699439</v>
      </c>
    </row>
    <row r="22" spans="1:10" ht="13.5" thickBot="1" x14ac:dyDescent="0.25">
      <c r="A22" s="171"/>
      <c r="B22" s="6" t="s">
        <v>2</v>
      </c>
      <c r="C22" s="6"/>
      <c r="D22" s="22"/>
      <c r="E22" s="68" t="s">
        <v>17</v>
      </c>
      <c r="F22" s="48">
        <v>7165.7840000000006</v>
      </c>
      <c r="G22" s="48">
        <v>2205</v>
      </c>
      <c r="H22" s="48">
        <f t="shared" si="1"/>
        <v>7497.3652261748603</v>
      </c>
      <c r="I22" s="28"/>
      <c r="J22" s="49"/>
    </row>
    <row r="23" spans="1:10" x14ac:dyDescent="0.2">
      <c r="A23" s="169" t="s">
        <v>194</v>
      </c>
      <c r="B23" s="2" t="s">
        <v>0</v>
      </c>
      <c r="C23" s="2" t="s">
        <v>28</v>
      </c>
      <c r="D23" s="65">
        <v>16000</v>
      </c>
      <c r="E23" s="53" t="s">
        <v>55</v>
      </c>
      <c r="F23" s="18">
        <v>2297.0479999999998</v>
      </c>
      <c r="G23" s="18">
        <v>964.2</v>
      </c>
      <c r="H23" s="18">
        <f t="shared" si="1"/>
        <v>2491.2067666703219</v>
      </c>
      <c r="I23" s="26">
        <f t="shared" ref="I23:I24" si="8">H23/$D23</f>
        <v>0.15570042291689512</v>
      </c>
      <c r="J23" s="59">
        <f t="shared" ref="J23" si="9">H25/$D23</f>
        <v>0.18592882306544084</v>
      </c>
    </row>
    <row r="24" spans="1:10" x14ac:dyDescent="0.2">
      <c r="A24" s="170"/>
      <c r="B24" s="5" t="s">
        <v>1</v>
      </c>
      <c r="C24" s="5" t="s">
        <v>28</v>
      </c>
      <c r="D24" s="67">
        <v>10000</v>
      </c>
      <c r="E24" s="54" t="s">
        <v>11</v>
      </c>
      <c r="F24" s="19">
        <v>472.8</v>
      </c>
      <c r="G24" s="19">
        <v>176.4</v>
      </c>
      <c r="H24" s="19">
        <f t="shared" si="1"/>
        <v>504.63531386536948</v>
      </c>
      <c r="I24" s="27">
        <f t="shared" si="8"/>
        <v>5.0463531386536947E-2</v>
      </c>
      <c r="J24" s="60">
        <f>H25/D24</f>
        <v>0.29748611690470533</v>
      </c>
    </row>
    <row r="25" spans="1:10" ht="13.5" thickBot="1" x14ac:dyDescent="0.25">
      <c r="A25" s="170"/>
      <c r="B25" s="5" t="s">
        <v>2</v>
      </c>
      <c r="C25" s="69"/>
      <c r="D25" s="70"/>
      <c r="E25" s="32" t="s">
        <v>82</v>
      </c>
      <c r="F25" s="44">
        <v>2778.152</v>
      </c>
      <c r="G25" s="44">
        <v>1063.8</v>
      </c>
      <c r="H25" s="44">
        <f t="shared" si="1"/>
        <v>2974.8611690470534</v>
      </c>
      <c r="I25" s="28"/>
      <c r="J25" s="49"/>
    </row>
    <row r="26" spans="1:10" x14ac:dyDescent="0.2">
      <c r="A26" s="176" t="s">
        <v>195</v>
      </c>
      <c r="B26" s="1" t="s">
        <v>0</v>
      </c>
      <c r="C26" s="1" t="s">
        <v>25</v>
      </c>
      <c r="D26" s="18">
        <v>6300</v>
      </c>
      <c r="E26" s="53" t="s">
        <v>11</v>
      </c>
      <c r="F26" s="18">
        <v>488.43</v>
      </c>
      <c r="G26" s="18">
        <v>221.4</v>
      </c>
      <c r="H26" s="18">
        <f t="shared" si="1"/>
        <v>536.26656142258207</v>
      </c>
      <c r="I26" s="26">
        <f t="shared" ref="I26:I27" si="10">H26/$D26</f>
        <v>8.5121676416282863E-2</v>
      </c>
      <c r="J26" s="59">
        <f t="shared" ref="J26" si="11">H28/$D26</f>
        <v>0.29917580379219166</v>
      </c>
    </row>
    <row r="27" spans="1:10" x14ac:dyDescent="0.2">
      <c r="A27" s="177"/>
      <c r="B27" s="4" t="s">
        <v>1</v>
      </c>
      <c r="C27" s="4" t="s">
        <v>25</v>
      </c>
      <c r="D27" s="19">
        <v>6300</v>
      </c>
      <c r="E27" s="54" t="s">
        <v>11</v>
      </c>
      <c r="F27" s="19">
        <v>1236.8</v>
      </c>
      <c r="G27" s="19">
        <v>537.6</v>
      </c>
      <c r="H27" s="19">
        <f t="shared" si="1"/>
        <v>1348.587409106284</v>
      </c>
      <c r="I27" s="27">
        <f t="shared" si="10"/>
        <v>0.21406149350893397</v>
      </c>
      <c r="J27" s="60">
        <f>H28/D27</f>
        <v>0.29917580379219166</v>
      </c>
    </row>
    <row r="28" spans="1:10" ht="13.5" thickBot="1" x14ac:dyDescent="0.25">
      <c r="A28" s="177"/>
      <c r="B28" s="3" t="s">
        <v>2</v>
      </c>
      <c r="C28" s="3"/>
      <c r="D28" s="38"/>
      <c r="E28" s="61" t="s">
        <v>11</v>
      </c>
      <c r="F28" s="46">
        <v>1725.23</v>
      </c>
      <c r="G28" s="46">
        <v>759</v>
      </c>
      <c r="H28" s="46">
        <f t="shared" si="1"/>
        <v>1884.8075638908074</v>
      </c>
      <c r="I28" s="28"/>
      <c r="J28" s="49"/>
    </row>
    <row r="29" spans="1:10" x14ac:dyDescent="0.2">
      <c r="A29" s="134" t="s">
        <v>196</v>
      </c>
      <c r="B29" s="2" t="s">
        <v>0</v>
      </c>
      <c r="C29" s="1" t="s">
        <v>25</v>
      </c>
      <c r="D29" s="18">
        <v>6300</v>
      </c>
      <c r="E29" s="53" t="s">
        <v>19</v>
      </c>
      <c r="F29" s="18">
        <v>1800.0320000000002</v>
      </c>
      <c r="G29" s="18">
        <v>344</v>
      </c>
      <c r="H29" s="18">
        <f t="shared" si="1"/>
        <v>1832.6077597303795</v>
      </c>
      <c r="I29" s="26">
        <f t="shared" ref="I29:I30" si="12">H29/$D29</f>
        <v>0.29089012059212371</v>
      </c>
      <c r="J29" s="59">
        <f t="shared" ref="J29" si="13">H31/$D29</f>
        <v>0.55925696934688596</v>
      </c>
    </row>
    <row r="30" spans="1:10" x14ac:dyDescent="0.2">
      <c r="A30" s="135"/>
      <c r="B30" s="5" t="s">
        <v>1</v>
      </c>
      <c r="C30" s="117" t="s">
        <v>26</v>
      </c>
      <c r="D30" s="114">
        <v>6300</v>
      </c>
      <c r="E30" s="54" t="s">
        <v>17</v>
      </c>
      <c r="F30" s="19">
        <v>1760.4</v>
      </c>
      <c r="G30" s="19">
        <v>380.40000000000003</v>
      </c>
      <c r="H30" s="19">
        <f t="shared" si="1"/>
        <v>1801.0309047875887</v>
      </c>
      <c r="I30" s="27">
        <f t="shared" si="12"/>
        <v>0.28587792139485535</v>
      </c>
      <c r="J30" s="60">
        <f>H31/D30</f>
        <v>0.55925696934688596</v>
      </c>
    </row>
    <row r="31" spans="1:10" ht="13.5" thickBot="1" x14ac:dyDescent="0.25">
      <c r="A31" s="139"/>
      <c r="B31" s="6" t="s">
        <v>2</v>
      </c>
      <c r="C31" s="6"/>
      <c r="D31" s="22"/>
      <c r="E31" s="32" t="s">
        <v>20</v>
      </c>
      <c r="F31" s="44">
        <v>3473.7039999999997</v>
      </c>
      <c r="G31" s="44">
        <v>589.20000000000005</v>
      </c>
      <c r="H31" s="44">
        <f t="shared" si="1"/>
        <v>3523.3189068853812</v>
      </c>
      <c r="I31" s="28"/>
      <c r="J31" s="49"/>
    </row>
    <row r="32" spans="1:10" x14ac:dyDescent="0.2">
      <c r="A32" s="177" t="s">
        <v>84</v>
      </c>
      <c r="B32" s="25" t="s">
        <v>0</v>
      </c>
      <c r="C32" s="25" t="s">
        <v>26</v>
      </c>
      <c r="D32" s="33">
        <v>2500</v>
      </c>
      <c r="E32" s="62" t="s">
        <v>34</v>
      </c>
      <c r="F32" s="33">
        <v>317.38200000000006</v>
      </c>
      <c r="G32" s="33">
        <v>85.600000000000009</v>
      </c>
      <c r="H32" s="33">
        <f t="shared" si="1"/>
        <v>328.72282233517046</v>
      </c>
      <c r="I32" s="26">
        <f t="shared" ref="I32:I33" si="14">H32/$D32</f>
        <v>0.13148912893406819</v>
      </c>
      <c r="J32" s="59">
        <f t="shared" ref="J32" si="15">H34/$D32</f>
        <v>0.30470040861567615</v>
      </c>
    </row>
    <row r="33" spans="1:10" x14ac:dyDescent="0.2">
      <c r="A33" s="177"/>
      <c r="B33" s="4" t="s">
        <v>1</v>
      </c>
      <c r="C33" s="4" t="s">
        <v>25</v>
      </c>
      <c r="D33" s="19">
        <v>2500</v>
      </c>
      <c r="E33" s="54" t="s">
        <v>18</v>
      </c>
      <c r="F33" s="19">
        <v>404.12</v>
      </c>
      <c r="G33" s="19">
        <v>228.6</v>
      </c>
      <c r="H33" s="19">
        <f t="shared" si="1"/>
        <v>464.29617099433415</v>
      </c>
      <c r="I33" s="27">
        <f t="shared" si="14"/>
        <v>0.18571846839773365</v>
      </c>
      <c r="J33" s="60">
        <f>H34/D33</f>
        <v>0.30470040861567615</v>
      </c>
    </row>
    <row r="34" spans="1:10" ht="13.5" thickBot="1" x14ac:dyDescent="0.25">
      <c r="A34" s="178"/>
      <c r="B34" s="6" t="s">
        <v>2</v>
      </c>
      <c r="C34" s="6"/>
      <c r="D34" s="22"/>
      <c r="E34" s="32" t="s">
        <v>18</v>
      </c>
      <c r="F34" s="44">
        <v>698.89599999999996</v>
      </c>
      <c r="G34" s="44">
        <v>303</v>
      </c>
      <c r="H34" s="44">
        <f t="shared" si="1"/>
        <v>761.75102153919033</v>
      </c>
      <c r="I34" s="28"/>
      <c r="J34" s="49"/>
    </row>
    <row r="35" spans="1:10" x14ac:dyDescent="0.2">
      <c r="A35" s="169" t="s">
        <v>197</v>
      </c>
      <c r="B35" s="1" t="s">
        <v>0</v>
      </c>
      <c r="C35" s="1" t="s">
        <v>28</v>
      </c>
      <c r="D35" s="18">
        <v>10000</v>
      </c>
      <c r="E35" s="53" t="s">
        <v>55</v>
      </c>
      <c r="F35" s="18">
        <v>1095.6000000000001</v>
      </c>
      <c r="G35" s="18">
        <v>150.4</v>
      </c>
      <c r="H35" s="18">
        <f t="shared" si="1"/>
        <v>1105.8750019780719</v>
      </c>
      <c r="I35" s="26">
        <f t="shared" ref="I35:I36" si="16">H35/$D35</f>
        <v>0.11058750019780718</v>
      </c>
      <c r="J35" s="59">
        <f t="shared" ref="J35" si="17">H37/$D35</f>
        <v>0.17476981432730312</v>
      </c>
    </row>
    <row r="36" spans="1:10" x14ac:dyDescent="0.2">
      <c r="A36" s="170"/>
      <c r="B36" s="4" t="s">
        <v>1</v>
      </c>
      <c r="C36" s="4" t="s">
        <v>28</v>
      </c>
      <c r="D36" s="19">
        <v>10000</v>
      </c>
      <c r="E36" s="54" t="s">
        <v>20</v>
      </c>
      <c r="F36" s="19">
        <v>646.80000000000007</v>
      </c>
      <c r="G36" s="19">
        <v>233.6</v>
      </c>
      <c r="H36" s="19">
        <f t="shared" si="1"/>
        <v>687.69120977368914</v>
      </c>
      <c r="I36" s="27">
        <f t="shared" si="16"/>
        <v>6.8769120977368911E-2</v>
      </c>
      <c r="J36" s="60">
        <f>H37/D36</f>
        <v>0.17476981432730312</v>
      </c>
    </row>
    <row r="37" spans="1:10" ht="13.5" thickBot="1" x14ac:dyDescent="0.25">
      <c r="A37" s="171"/>
      <c r="B37" s="6" t="s">
        <v>2</v>
      </c>
      <c r="C37" s="6"/>
      <c r="D37" s="22"/>
      <c r="E37" s="32" t="s">
        <v>20</v>
      </c>
      <c r="F37" s="44">
        <v>1702.8000000000002</v>
      </c>
      <c r="G37" s="44">
        <v>393.6</v>
      </c>
      <c r="H37" s="44">
        <f t="shared" si="1"/>
        <v>1747.6981432730313</v>
      </c>
      <c r="I37" s="28"/>
      <c r="J37" s="49"/>
    </row>
    <row r="38" spans="1:10" x14ac:dyDescent="0.2">
      <c r="A38" s="169" t="s">
        <v>198</v>
      </c>
      <c r="B38" s="2" t="s">
        <v>0</v>
      </c>
      <c r="C38" s="2" t="s">
        <v>28</v>
      </c>
      <c r="D38" s="65">
        <v>10000</v>
      </c>
      <c r="E38" s="53" t="s">
        <v>35</v>
      </c>
      <c r="F38" s="18">
        <v>1541.04</v>
      </c>
      <c r="G38" s="18">
        <v>112.8</v>
      </c>
      <c r="H38" s="18">
        <f t="shared" si="1"/>
        <v>1545.1628139455077</v>
      </c>
      <c r="I38" s="26">
        <f t="shared" ref="I38:I39" si="18">H38/$D38</f>
        <v>0.15451628139455076</v>
      </c>
      <c r="J38" s="59">
        <f t="shared" ref="J38" si="19">H40/$D38</f>
        <v>0.31115503081261597</v>
      </c>
    </row>
    <row r="39" spans="1:10" x14ac:dyDescent="0.2">
      <c r="A39" s="170"/>
      <c r="B39" s="5" t="s">
        <v>1</v>
      </c>
      <c r="C39" s="5" t="s">
        <v>65</v>
      </c>
      <c r="D39" s="67">
        <v>6300</v>
      </c>
      <c r="E39" s="54" t="s">
        <v>35</v>
      </c>
      <c r="F39" s="19">
        <v>1542.3600000000001</v>
      </c>
      <c r="G39" s="19">
        <v>304.79999999999995</v>
      </c>
      <c r="H39" s="19">
        <f t="shared" si="1"/>
        <v>1572.1887321819859</v>
      </c>
      <c r="I39" s="27">
        <f t="shared" si="18"/>
        <v>0.24955376701301363</v>
      </c>
      <c r="J39" s="60">
        <f>H40/D39</f>
        <v>0.4938968743057397</v>
      </c>
    </row>
    <row r="40" spans="1:10" ht="13.5" thickBot="1" x14ac:dyDescent="0.25">
      <c r="A40" s="170"/>
      <c r="B40" s="5" t="s">
        <v>2</v>
      </c>
      <c r="C40" s="69"/>
      <c r="D40" s="70"/>
      <c r="E40" s="54" t="s">
        <v>35</v>
      </c>
      <c r="F40" s="40">
        <v>3083.4</v>
      </c>
      <c r="G40" s="40">
        <v>417.59999999999997</v>
      </c>
      <c r="H40" s="40">
        <f t="shared" si="1"/>
        <v>3111.55030812616</v>
      </c>
      <c r="I40" s="28"/>
      <c r="J40" s="49"/>
    </row>
    <row r="41" spans="1:10" x14ac:dyDescent="0.2">
      <c r="A41" s="169" t="s">
        <v>199</v>
      </c>
      <c r="B41" s="1" t="s">
        <v>0</v>
      </c>
      <c r="C41" s="1" t="s">
        <v>28</v>
      </c>
      <c r="D41" s="18">
        <v>10000</v>
      </c>
      <c r="E41" s="53" t="s">
        <v>3</v>
      </c>
      <c r="F41" s="18">
        <v>3374.4</v>
      </c>
      <c r="G41" s="18">
        <v>1222.6000000000001</v>
      </c>
      <c r="H41" s="18">
        <f t="shared" si="1"/>
        <v>3589.0564386757701</v>
      </c>
      <c r="I41" s="26">
        <f t="shared" ref="I41:I42" si="20">H41/$D41</f>
        <v>0.35890564386757701</v>
      </c>
      <c r="J41" s="59">
        <f t="shared" ref="J41" si="21">H43/$D41</f>
        <v>0.62087673269337451</v>
      </c>
    </row>
    <row r="42" spans="1:10" x14ac:dyDescent="0.2">
      <c r="A42" s="170"/>
      <c r="B42" s="4" t="s">
        <v>1</v>
      </c>
      <c r="C42" s="4" t="s">
        <v>28</v>
      </c>
      <c r="D42" s="19">
        <v>10000</v>
      </c>
      <c r="E42" s="54" t="s">
        <v>18</v>
      </c>
      <c r="F42" s="19">
        <v>2608</v>
      </c>
      <c r="G42" s="19">
        <v>763.99999999999989</v>
      </c>
      <c r="H42" s="19">
        <f t="shared" si="1"/>
        <v>2717.6018840146544</v>
      </c>
      <c r="I42" s="27">
        <f t="shared" si="20"/>
        <v>0.27176018840146543</v>
      </c>
      <c r="J42" s="60">
        <f>H43/D42</f>
        <v>0.62087673269337451</v>
      </c>
    </row>
    <row r="43" spans="1:10" ht="13.5" thickBot="1" x14ac:dyDescent="0.25">
      <c r="A43" s="171"/>
      <c r="B43" s="6" t="s">
        <v>2</v>
      </c>
      <c r="C43" s="6"/>
      <c r="D43" s="22"/>
      <c r="E43" s="54" t="s">
        <v>3</v>
      </c>
      <c r="F43" s="40">
        <v>5894.4</v>
      </c>
      <c r="G43" s="40">
        <v>1950.6000000000001</v>
      </c>
      <c r="H43" s="44">
        <f t="shared" si="1"/>
        <v>6208.7673269337447</v>
      </c>
      <c r="I43" s="28"/>
      <c r="J43" s="49"/>
    </row>
    <row r="44" spans="1:10" x14ac:dyDescent="0.2">
      <c r="A44" s="176" t="s">
        <v>143</v>
      </c>
      <c r="B44" s="1" t="s">
        <v>0</v>
      </c>
      <c r="C44" s="1" t="s">
        <v>25</v>
      </c>
      <c r="D44" s="112">
        <v>2500</v>
      </c>
      <c r="E44" s="53" t="s">
        <v>4</v>
      </c>
      <c r="F44" s="18">
        <v>416.8</v>
      </c>
      <c r="G44" s="18">
        <v>100</v>
      </c>
      <c r="H44" s="18">
        <f t="shared" si="1"/>
        <v>428.62832384246377</v>
      </c>
      <c r="I44" s="26">
        <f t="shared" ref="I44:I47" si="22">H44/$D44</f>
        <v>0.1714513295369855</v>
      </c>
      <c r="J44" s="59">
        <f t="shared" ref="J44" si="23">H46/$D44</f>
        <v>0.40823134950192153</v>
      </c>
    </row>
    <row r="45" spans="1:10" x14ac:dyDescent="0.2">
      <c r="A45" s="177"/>
      <c r="B45" s="4" t="s">
        <v>1</v>
      </c>
      <c r="C45" s="4" t="s">
        <v>25</v>
      </c>
      <c r="D45" s="114">
        <v>2500</v>
      </c>
      <c r="E45" s="54" t="s">
        <v>4</v>
      </c>
      <c r="F45" s="19">
        <v>577.524</v>
      </c>
      <c r="G45" s="19">
        <v>130</v>
      </c>
      <c r="H45" s="19">
        <f t="shared" si="1"/>
        <v>591.97463676748851</v>
      </c>
      <c r="I45" s="27">
        <f t="shared" si="22"/>
        <v>0.2367898547069954</v>
      </c>
      <c r="J45" s="60">
        <f>H46/D45</f>
        <v>0.40823134950192153</v>
      </c>
    </row>
    <row r="46" spans="1:10" ht="13.5" thickBot="1" x14ac:dyDescent="0.25">
      <c r="A46" s="178"/>
      <c r="B46" s="6" t="s">
        <v>2</v>
      </c>
      <c r="C46" s="6"/>
      <c r="D46" s="22"/>
      <c r="E46" s="32" t="s">
        <v>4</v>
      </c>
      <c r="F46" s="44">
        <v>994.32400000000007</v>
      </c>
      <c r="G46" s="44">
        <v>230</v>
      </c>
      <c r="H46" s="44">
        <f t="shared" si="1"/>
        <v>1020.5783737548038</v>
      </c>
      <c r="I46" s="28"/>
      <c r="J46" s="49"/>
    </row>
    <row r="47" spans="1:10" ht="13.5" thickBot="1" x14ac:dyDescent="0.25">
      <c r="A47" s="13" t="s">
        <v>86</v>
      </c>
      <c r="B47" s="11" t="s">
        <v>0</v>
      </c>
      <c r="C47" s="11" t="s">
        <v>25</v>
      </c>
      <c r="D47" s="20">
        <v>1600</v>
      </c>
      <c r="E47" s="31" t="s">
        <v>33</v>
      </c>
      <c r="F47" s="41">
        <v>327.976</v>
      </c>
      <c r="G47" s="41">
        <v>192</v>
      </c>
      <c r="H47" s="41">
        <f t="shared" si="1"/>
        <v>380.04244049316389</v>
      </c>
      <c r="I47" s="12">
        <f t="shared" si="22"/>
        <v>0.23752652530822743</v>
      </c>
      <c r="J47" s="99" t="s">
        <v>36</v>
      </c>
    </row>
    <row r="48" spans="1:10" x14ac:dyDescent="0.2">
      <c r="A48" s="176" t="s">
        <v>200</v>
      </c>
      <c r="B48" s="2" t="s">
        <v>0</v>
      </c>
      <c r="C48" s="1" t="s">
        <v>25</v>
      </c>
      <c r="D48" s="65">
        <v>2500</v>
      </c>
      <c r="E48" s="53" t="s">
        <v>35</v>
      </c>
      <c r="F48" s="18">
        <v>605.85800000000006</v>
      </c>
      <c r="G48" s="18">
        <v>76</v>
      </c>
      <c r="H48" s="18">
        <f t="shared" si="1"/>
        <v>610.60618745964246</v>
      </c>
      <c r="I48" s="26">
        <f>H48/$D48</f>
        <v>0.24424247498385698</v>
      </c>
      <c r="J48" s="59">
        <f>H50/$D48</f>
        <v>0.30164978607544218</v>
      </c>
    </row>
    <row r="49" spans="1:10" x14ac:dyDescent="0.2">
      <c r="A49" s="177"/>
      <c r="B49" s="5" t="s">
        <v>1</v>
      </c>
      <c r="C49" s="4" t="s">
        <v>25</v>
      </c>
      <c r="D49" s="67">
        <v>2500</v>
      </c>
      <c r="E49" s="54" t="s">
        <v>23</v>
      </c>
      <c r="F49" s="19">
        <v>184.66200000000001</v>
      </c>
      <c r="G49" s="19">
        <v>28</v>
      </c>
      <c r="H49" s="19">
        <f t="shared" si="1"/>
        <v>186.77273420925229</v>
      </c>
      <c r="I49" s="27">
        <f>H49/$D49</f>
        <v>7.470909368370092E-2</v>
      </c>
      <c r="J49" s="60">
        <f>H50/D49</f>
        <v>0.30164978607544218</v>
      </c>
    </row>
    <row r="50" spans="1:10" ht="13.5" thickBot="1" x14ac:dyDescent="0.25">
      <c r="A50" s="177"/>
      <c r="B50" s="5" t="s">
        <v>2</v>
      </c>
      <c r="C50" s="69"/>
      <c r="D50" s="70"/>
      <c r="E50" s="54" t="s">
        <v>23</v>
      </c>
      <c r="F50" s="40">
        <v>747.88600000000008</v>
      </c>
      <c r="G50" s="40">
        <v>96.8</v>
      </c>
      <c r="H50" s="40">
        <f t="shared" si="1"/>
        <v>754.12446518860543</v>
      </c>
      <c r="I50" s="28"/>
      <c r="J50" s="49"/>
    </row>
    <row r="51" spans="1:10" ht="26.25" thickBot="1" x14ac:dyDescent="0.25">
      <c r="A51" s="13" t="s">
        <v>138</v>
      </c>
      <c r="B51" s="11" t="s">
        <v>0</v>
      </c>
      <c r="C51" s="11" t="s">
        <v>83</v>
      </c>
      <c r="D51" s="20">
        <v>250</v>
      </c>
      <c r="E51" s="31" t="s">
        <v>35</v>
      </c>
      <c r="F51" s="41">
        <v>54.64</v>
      </c>
      <c r="G51" s="41">
        <v>1.36</v>
      </c>
      <c r="H51" s="41">
        <f t="shared" si="1"/>
        <v>54.656922708838998</v>
      </c>
      <c r="I51" s="12">
        <f>H51/$D51</f>
        <v>0.21862769083535599</v>
      </c>
      <c r="J51" s="99" t="s">
        <v>36</v>
      </c>
    </row>
    <row r="52" spans="1:10" x14ac:dyDescent="0.2">
      <c r="A52" s="169" t="s">
        <v>201</v>
      </c>
      <c r="B52" s="1" t="s">
        <v>0</v>
      </c>
      <c r="C52" s="1" t="s">
        <v>28</v>
      </c>
      <c r="D52" s="18">
        <v>10000</v>
      </c>
      <c r="E52" s="53" t="s">
        <v>23</v>
      </c>
      <c r="F52" s="18">
        <v>3535</v>
      </c>
      <c r="G52" s="18">
        <v>748.6</v>
      </c>
      <c r="H52" s="18">
        <f t="shared" si="1"/>
        <v>3613.3954890103023</v>
      </c>
      <c r="I52" s="26">
        <f t="shared" ref="I52:I53" si="24">H52/$D52</f>
        <v>0.36133954890103021</v>
      </c>
      <c r="J52" s="59">
        <f t="shared" ref="J52" si="25">H54/$D52</f>
        <v>0.64210171717571352</v>
      </c>
    </row>
    <row r="53" spans="1:10" x14ac:dyDescent="0.2">
      <c r="A53" s="170"/>
      <c r="B53" s="4" t="s">
        <v>1</v>
      </c>
      <c r="C53" s="4" t="s">
        <v>28</v>
      </c>
      <c r="D53" s="19">
        <v>10000</v>
      </c>
      <c r="E53" s="54" t="s">
        <v>29</v>
      </c>
      <c r="F53" s="19">
        <v>2901.4</v>
      </c>
      <c r="G53" s="19">
        <v>807.6</v>
      </c>
      <c r="H53" s="19">
        <f t="shared" si="1"/>
        <v>3011.7004698342762</v>
      </c>
      <c r="I53" s="27">
        <f t="shared" si="24"/>
        <v>0.30117004698342764</v>
      </c>
      <c r="J53" s="60">
        <f>H54/D53</f>
        <v>0.64210171717571352</v>
      </c>
    </row>
    <row r="54" spans="1:10" ht="13.5" thickBot="1" x14ac:dyDescent="0.25">
      <c r="A54" s="171"/>
      <c r="B54" s="6" t="s">
        <v>2</v>
      </c>
      <c r="C54" s="6"/>
      <c r="D54" s="22"/>
      <c r="E54" s="32" t="s">
        <v>11</v>
      </c>
      <c r="F54" s="44">
        <v>6192.6</v>
      </c>
      <c r="G54" s="44">
        <v>1697.4</v>
      </c>
      <c r="H54" s="44">
        <f t="shared" si="1"/>
        <v>6421.0171717571357</v>
      </c>
      <c r="I54" s="28"/>
      <c r="J54" s="49"/>
    </row>
    <row r="55" spans="1:10" x14ac:dyDescent="0.2">
      <c r="A55" s="169" t="s">
        <v>202</v>
      </c>
      <c r="B55" s="1" t="s">
        <v>0</v>
      </c>
      <c r="C55" s="1" t="s">
        <v>28</v>
      </c>
      <c r="D55" s="18">
        <v>40000</v>
      </c>
      <c r="E55" s="53" t="s">
        <v>20</v>
      </c>
      <c r="F55" s="18">
        <v>2200</v>
      </c>
      <c r="G55" s="18">
        <v>176</v>
      </c>
      <c r="H55" s="18">
        <f t="shared" si="1"/>
        <v>2207.0287719012636</v>
      </c>
      <c r="I55" s="26">
        <f t="shared" ref="I55:I56" si="26">H55/$D55</f>
        <v>5.5175719297531588E-2</v>
      </c>
      <c r="J55" s="59">
        <f t="shared" ref="J55" si="27">H57/$D55</f>
        <v>0.14546642224238557</v>
      </c>
    </row>
    <row r="56" spans="1:10" x14ac:dyDescent="0.2">
      <c r="A56" s="170"/>
      <c r="B56" s="4" t="s">
        <v>1</v>
      </c>
      <c r="C56" s="4" t="s">
        <v>28</v>
      </c>
      <c r="D56" s="19">
        <v>40000</v>
      </c>
      <c r="E56" s="54" t="s">
        <v>34</v>
      </c>
      <c r="F56" s="19">
        <v>3696</v>
      </c>
      <c r="G56" s="19">
        <v>220</v>
      </c>
      <c r="H56" s="19">
        <f t="shared" si="1"/>
        <v>3702.5418296084113</v>
      </c>
      <c r="I56" s="27">
        <f t="shared" si="26"/>
        <v>9.2563545740210279E-2</v>
      </c>
      <c r="J56" s="60">
        <f>H57/D56</f>
        <v>0.14546642224238557</v>
      </c>
    </row>
    <row r="57" spans="1:10" ht="13.5" thickBot="1" x14ac:dyDescent="0.25">
      <c r="A57" s="171"/>
      <c r="B57" s="6" t="s">
        <v>2</v>
      </c>
      <c r="C57" s="6"/>
      <c r="D57" s="22"/>
      <c r="E57" s="32" t="s">
        <v>20</v>
      </c>
      <c r="F57" s="44">
        <v>5808</v>
      </c>
      <c r="G57" s="44">
        <v>352</v>
      </c>
      <c r="H57" s="44">
        <f t="shared" si="1"/>
        <v>5818.6568896954223</v>
      </c>
      <c r="I57" s="28"/>
      <c r="J57" s="49"/>
    </row>
    <row r="58" spans="1:10" x14ac:dyDescent="0.2">
      <c r="A58" s="176" t="s">
        <v>203</v>
      </c>
      <c r="B58" s="1" t="s">
        <v>0</v>
      </c>
      <c r="C58" s="1" t="s">
        <v>25</v>
      </c>
      <c r="D58" s="18">
        <v>1600</v>
      </c>
      <c r="E58" s="53" t="s">
        <v>33</v>
      </c>
      <c r="F58" s="18">
        <v>348.70400000000001</v>
      </c>
      <c r="G58" s="18">
        <v>116.8</v>
      </c>
      <c r="H58" s="18">
        <f t="shared" ref="H58:H88" si="28">SQRT(F58^2+G58^2)</f>
        <v>367.74545492228725</v>
      </c>
      <c r="I58" s="26">
        <f t="shared" ref="I58:I59" si="29">H58/$D58</f>
        <v>0.22984090932642953</v>
      </c>
      <c r="J58" s="59">
        <f t="shared" ref="J58" si="30">H60/$D58</f>
        <v>0.38533949476403268</v>
      </c>
    </row>
    <row r="59" spans="1:10" x14ac:dyDescent="0.2">
      <c r="A59" s="177"/>
      <c r="B59" s="4" t="s">
        <v>1</v>
      </c>
      <c r="C59" s="4" t="s">
        <v>25</v>
      </c>
      <c r="D59" s="19">
        <v>1600</v>
      </c>
      <c r="E59" s="54" t="s">
        <v>4</v>
      </c>
      <c r="F59" s="19">
        <v>242.42</v>
      </c>
      <c r="G59" s="19">
        <v>70.400000000000006</v>
      </c>
      <c r="H59" s="19">
        <f t="shared" si="28"/>
        <v>252.43537073872989</v>
      </c>
      <c r="I59" s="27">
        <f t="shared" si="29"/>
        <v>0.15777210671170619</v>
      </c>
      <c r="J59" s="60">
        <f>H60/D59</f>
        <v>0.38533949476403268</v>
      </c>
    </row>
    <row r="60" spans="1:10" ht="13.5" thickBot="1" x14ac:dyDescent="0.25">
      <c r="A60" s="178"/>
      <c r="B60" s="6" t="s">
        <v>2</v>
      </c>
      <c r="C60" s="6"/>
      <c r="D60" s="22"/>
      <c r="E60" s="32" t="s">
        <v>35</v>
      </c>
      <c r="F60" s="44">
        <v>587.94399999999996</v>
      </c>
      <c r="G60" s="44">
        <v>185.60000000000002</v>
      </c>
      <c r="H60" s="44">
        <f t="shared" si="28"/>
        <v>616.54319162245224</v>
      </c>
      <c r="I60" s="28"/>
      <c r="J60" s="49"/>
    </row>
    <row r="61" spans="1:10" x14ac:dyDescent="0.2">
      <c r="A61" s="134" t="s">
        <v>39</v>
      </c>
      <c r="B61" s="1" t="s">
        <v>0</v>
      </c>
      <c r="C61" s="1" t="s">
        <v>25</v>
      </c>
      <c r="D61" s="65">
        <v>2500</v>
      </c>
      <c r="E61" s="53" t="s">
        <v>19</v>
      </c>
      <c r="F61" s="18">
        <v>661.03</v>
      </c>
      <c r="G61" s="18">
        <v>140.80000000000001</v>
      </c>
      <c r="H61" s="18">
        <f t="shared" si="28"/>
        <v>675.85893565151594</v>
      </c>
      <c r="I61" s="26">
        <f t="shared" ref="I61:I62" si="31">H61/$D61</f>
        <v>0.2703435742606064</v>
      </c>
      <c r="J61" s="59">
        <f t="shared" ref="J61" si="32">H63/$D61</f>
        <v>0.53404638122829751</v>
      </c>
    </row>
    <row r="62" spans="1:10" x14ac:dyDescent="0.2">
      <c r="A62" s="135"/>
      <c r="B62" s="4" t="s">
        <v>1</v>
      </c>
      <c r="C62" s="4" t="s">
        <v>25</v>
      </c>
      <c r="D62" s="67">
        <v>2500</v>
      </c>
      <c r="E62" s="54" t="s">
        <v>4</v>
      </c>
      <c r="F62" s="19">
        <v>622.17000000000007</v>
      </c>
      <c r="G62" s="19">
        <v>256.8</v>
      </c>
      <c r="H62" s="19">
        <f t="shared" si="28"/>
        <v>673.08376068658799</v>
      </c>
      <c r="I62" s="27">
        <f t="shared" si="31"/>
        <v>0.26923350427463522</v>
      </c>
      <c r="J62" s="60">
        <f>H63/D62</f>
        <v>0.53404638122829751</v>
      </c>
    </row>
    <row r="63" spans="1:10" ht="13.5" thickBot="1" x14ac:dyDescent="0.25">
      <c r="A63" s="139"/>
      <c r="B63" s="6" t="s">
        <v>2</v>
      </c>
      <c r="C63" s="6"/>
      <c r="D63" s="22"/>
      <c r="E63" s="32" t="s">
        <v>29</v>
      </c>
      <c r="F63" s="44">
        <v>1282.0120000000002</v>
      </c>
      <c r="G63" s="44">
        <v>372.79999999999995</v>
      </c>
      <c r="H63" s="44">
        <f t="shared" si="28"/>
        <v>1335.1159530707439</v>
      </c>
      <c r="I63" s="28"/>
      <c r="J63" s="49"/>
    </row>
    <row r="64" spans="1:10" x14ac:dyDescent="0.2">
      <c r="A64" s="134" t="s">
        <v>40</v>
      </c>
      <c r="B64" s="1" t="s">
        <v>0</v>
      </c>
      <c r="C64" s="1" t="s">
        <v>25</v>
      </c>
      <c r="D64" s="65">
        <v>6300</v>
      </c>
      <c r="E64" s="53" t="s">
        <v>20</v>
      </c>
      <c r="F64" s="18">
        <v>1176</v>
      </c>
      <c r="G64" s="18">
        <v>168</v>
      </c>
      <c r="H64" s="18">
        <f t="shared" si="28"/>
        <v>1187.9393923933999</v>
      </c>
      <c r="I64" s="26">
        <f t="shared" ref="I64:I65" si="33">H64/$D64</f>
        <v>0.18856180831641267</v>
      </c>
      <c r="J64" s="59">
        <f t="shared" ref="J64" si="34">H66/$D64</f>
        <v>0.5891021835947049</v>
      </c>
    </row>
    <row r="65" spans="1:10" x14ac:dyDescent="0.2">
      <c r="A65" s="135"/>
      <c r="B65" s="4" t="s">
        <v>1</v>
      </c>
      <c r="C65" s="4" t="s">
        <v>25</v>
      </c>
      <c r="D65" s="67">
        <v>6300</v>
      </c>
      <c r="E65" s="54" t="s">
        <v>23</v>
      </c>
      <c r="F65" s="19">
        <v>2648.8</v>
      </c>
      <c r="G65" s="19">
        <v>758.80000000000007</v>
      </c>
      <c r="H65" s="19">
        <f t="shared" si="28"/>
        <v>2755.3436954398271</v>
      </c>
      <c r="I65" s="27">
        <f t="shared" si="33"/>
        <v>0.43735614213330587</v>
      </c>
      <c r="J65" s="60">
        <f>H66/D65</f>
        <v>0.5891021835947049</v>
      </c>
    </row>
    <row r="66" spans="1:10" ht="13.5" thickBot="1" x14ac:dyDescent="0.25">
      <c r="A66" s="139"/>
      <c r="B66" s="6" t="s">
        <v>2</v>
      </c>
      <c r="C66" s="6"/>
      <c r="D66" s="22"/>
      <c r="E66" s="32" t="s">
        <v>23</v>
      </c>
      <c r="F66" s="44">
        <v>3595.2000000000003</v>
      </c>
      <c r="G66" s="44">
        <v>921.2</v>
      </c>
      <c r="H66" s="44">
        <f t="shared" si="28"/>
        <v>3711.3437566466409</v>
      </c>
      <c r="I66" s="28"/>
      <c r="J66" s="49"/>
    </row>
    <row r="67" spans="1:10" x14ac:dyDescent="0.2">
      <c r="A67" s="134" t="s">
        <v>41</v>
      </c>
      <c r="B67" s="1" t="s">
        <v>0</v>
      </c>
      <c r="C67" s="1" t="s">
        <v>26</v>
      </c>
      <c r="D67" s="18">
        <v>2500</v>
      </c>
      <c r="E67" s="53" t="s">
        <v>29</v>
      </c>
      <c r="F67" s="18">
        <v>193.20000000000002</v>
      </c>
      <c r="G67" s="18">
        <v>94.2</v>
      </c>
      <c r="H67" s="18">
        <f t="shared" si="28"/>
        <v>214.94157345660238</v>
      </c>
      <c r="I67" s="26">
        <f t="shared" ref="I67:I68" si="35">H67/$D67</f>
        <v>8.5976629382640959E-2</v>
      </c>
      <c r="J67" s="59">
        <f t="shared" ref="J67" si="36">H69/$D67</f>
        <v>0.25435554278214584</v>
      </c>
    </row>
    <row r="68" spans="1:10" x14ac:dyDescent="0.2">
      <c r="A68" s="135"/>
      <c r="B68" s="4" t="s">
        <v>1</v>
      </c>
      <c r="C68" s="4" t="s">
        <v>25</v>
      </c>
      <c r="D68" s="19">
        <v>2500</v>
      </c>
      <c r="E68" s="54" t="s">
        <v>29</v>
      </c>
      <c r="F68" s="19">
        <v>404.08000000000004</v>
      </c>
      <c r="G68" s="19">
        <v>124</v>
      </c>
      <c r="H68" s="19">
        <f t="shared" si="28"/>
        <v>422.6779464320324</v>
      </c>
      <c r="I68" s="27">
        <f t="shared" si="35"/>
        <v>0.16907117857281295</v>
      </c>
      <c r="J68" s="60">
        <f>H69/D68</f>
        <v>0.25435554278214584</v>
      </c>
    </row>
    <row r="69" spans="1:10" ht="13.5" thickBot="1" x14ac:dyDescent="0.25">
      <c r="A69" s="139"/>
      <c r="B69" s="6" t="s">
        <v>2</v>
      </c>
      <c r="C69" s="6"/>
      <c r="D69" s="22"/>
      <c r="E69" s="32" t="s">
        <v>29</v>
      </c>
      <c r="F69" s="44">
        <v>597.28000000000009</v>
      </c>
      <c r="G69" s="44">
        <v>218.2</v>
      </c>
      <c r="H69" s="44">
        <f t="shared" si="28"/>
        <v>635.88885695536453</v>
      </c>
      <c r="I69" s="28"/>
      <c r="J69" s="49"/>
    </row>
    <row r="70" spans="1:10" x14ac:dyDescent="0.2">
      <c r="A70" s="169" t="s">
        <v>204</v>
      </c>
      <c r="B70" s="1" t="s">
        <v>0</v>
      </c>
      <c r="C70" s="1" t="s">
        <v>28</v>
      </c>
      <c r="D70" s="18">
        <v>10000</v>
      </c>
      <c r="E70" s="53" t="s">
        <v>291</v>
      </c>
      <c r="F70" s="18">
        <v>4479.2</v>
      </c>
      <c r="G70" s="18">
        <v>1522.4</v>
      </c>
      <c r="H70" s="18">
        <f t="shared" si="28"/>
        <v>4730.8492260903859</v>
      </c>
      <c r="I70" s="26">
        <f t="shared" ref="I70:I71" si="37">H70/$D70</f>
        <v>0.47308492260903856</v>
      </c>
      <c r="J70" s="59">
        <f t="shared" ref="J70" si="38">H72/$D70</f>
        <v>1.1952700220452281</v>
      </c>
    </row>
    <row r="71" spans="1:10" x14ac:dyDescent="0.2">
      <c r="A71" s="170"/>
      <c r="B71" s="4" t="s">
        <v>1</v>
      </c>
      <c r="C71" s="4" t="s">
        <v>28</v>
      </c>
      <c r="D71" s="19">
        <v>10000</v>
      </c>
      <c r="E71" s="54" t="s">
        <v>130</v>
      </c>
      <c r="F71" s="19">
        <v>6600</v>
      </c>
      <c r="G71" s="19">
        <v>3150.4</v>
      </c>
      <c r="H71" s="19">
        <f t="shared" si="28"/>
        <v>7313.3453466932624</v>
      </c>
      <c r="I71" s="27">
        <f t="shared" si="37"/>
        <v>0.73133453466932619</v>
      </c>
      <c r="J71" s="60">
        <f>H72/D71</f>
        <v>1.1952700220452281</v>
      </c>
    </row>
    <row r="72" spans="1:10" ht="13.5" thickBot="1" x14ac:dyDescent="0.25">
      <c r="A72" s="171"/>
      <c r="B72" s="6" t="s">
        <v>2</v>
      </c>
      <c r="C72" s="6"/>
      <c r="D72" s="22"/>
      <c r="E72" s="32" t="s">
        <v>129</v>
      </c>
      <c r="F72" s="44">
        <v>10956</v>
      </c>
      <c r="G72" s="44">
        <v>4778.4000000000005</v>
      </c>
      <c r="H72" s="44">
        <f t="shared" si="28"/>
        <v>11952.700220452281</v>
      </c>
      <c r="I72" s="28"/>
      <c r="J72" s="49"/>
    </row>
    <row r="73" spans="1:10" x14ac:dyDescent="0.2">
      <c r="A73" s="169" t="s">
        <v>205</v>
      </c>
      <c r="B73" s="1" t="s">
        <v>0</v>
      </c>
      <c r="C73" s="1" t="s">
        <v>25</v>
      </c>
      <c r="D73" s="18">
        <v>2500</v>
      </c>
      <c r="E73" s="53" t="s">
        <v>35</v>
      </c>
      <c r="F73" s="18">
        <v>1182.4000000000001</v>
      </c>
      <c r="G73" s="18">
        <v>240</v>
      </c>
      <c r="H73" s="18">
        <f t="shared" si="28"/>
        <v>1206.5114006920946</v>
      </c>
      <c r="I73" s="26">
        <f t="shared" ref="I73:I74" si="39">H73/$D73</f>
        <v>0.48260456027683785</v>
      </c>
      <c r="J73" s="59">
        <f t="shared" ref="J73" si="40">H75/$D73</f>
        <v>0.70185250644277097</v>
      </c>
    </row>
    <row r="74" spans="1:10" x14ac:dyDescent="0.2">
      <c r="A74" s="170"/>
      <c r="B74" s="4" t="s">
        <v>1</v>
      </c>
      <c r="C74" s="117" t="s">
        <v>65</v>
      </c>
      <c r="D74" s="114">
        <v>6300</v>
      </c>
      <c r="E74" s="54" t="s">
        <v>17</v>
      </c>
      <c r="F74" s="19">
        <v>524.79999999999995</v>
      </c>
      <c r="G74" s="19">
        <v>172</v>
      </c>
      <c r="H74" s="19">
        <f t="shared" si="28"/>
        <v>552.26718171551704</v>
      </c>
      <c r="I74" s="27">
        <f t="shared" si="39"/>
        <v>8.7661457415161431E-2</v>
      </c>
      <c r="J74" s="60">
        <f>H75/D74</f>
        <v>0.27851289938205198</v>
      </c>
    </row>
    <row r="75" spans="1:10" ht="13.5" thickBot="1" x14ac:dyDescent="0.25">
      <c r="A75" s="171"/>
      <c r="B75" s="6" t="s">
        <v>2</v>
      </c>
      <c r="C75" s="6"/>
      <c r="D75" s="22"/>
      <c r="E75" s="32" t="s">
        <v>17</v>
      </c>
      <c r="F75" s="44">
        <v>1695.2</v>
      </c>
      <c r="G75" s="44">
        <v>452.8</v>
      </c>
      <c r="H75" s="44">
        <f t="shared" si="28"/>
        <v>1754.6312661069276</v>
      </c>
      <c r="I75" s="28"/>
      <c r="J75" s="49"/>
    </row>
    <row r="76" spans="1:10" ht="13.5" thickBot="1" x14ac:dyDescent="0.25">
      <c r="A76" s="13" t="s">
        <v>42</v>
      </c>
      <c r="B76" s="11" t="s">
        <v>0</v>
      </c>
      <c r="C76" s="11" t="s">
        <v>25</v>
      </c>
      <c r="D76" s="20">
        <v>2500</v>
      </c>
      <c r="E76" s="31" t="s">
        <v>29</v>
      </c>
      <c r="F76" s="41">
        <v>773.31600000000003</v>
      </c>
      <c r="G76" s="110">
        <v>300</v>
      </c>
      <c r="H76" s="41">
        <f t="shared" si="28"/>
        <v>829.46828502119354</v>
      </c>
      <c r="I76" s="12">
        <f>H76/$D76</f>
        <v>0.33178731400847744</v>
      </c>
      <c r="J76" s="99" t="s">
        <v>36</v>
      </c>
    </row>
    <row r="77" spans="1:10" x14ac:dyDescent="0.2">
      <c r="A77" s="134" t="s">
        <v>206</v>
      </c>
      <c r="B77" s="1" t="s">
        <v>0</v>
      </c>
      <c r="C77" s="1" t="s">
        <v>25</v>
      </c>
      <c r="D77" s="18">
        <v>1600</v>
      </c>
      <c r="E77" s="53" t="s">
        <v>34</v>
      </c>
      <c r="F77" s="18">
        <v>645.27200000000005</v>
      </c>
      <c r="G77" s="18">
        <v>306.60000000000002</v>
      </c>
      <c r="H77" s="18">
        <f t="shared" si="28"/>
        <v>714.40850637712879</v>
      </c>
      <c r="I77" s="26">
        <f t="shared" ref="I77:I78" si="41">H77/$D77</f>
        <v>0.44650531648570552</v>
      </c>
      <c r="J77" s="59">
        <f t="shared" ref="J77" si="42">H79/$D77</f>
        <v>0.55294481831372655</v>
      </c>
    </row>
    <row r="78" spans="1:10" x14ac:dyDescent="0.2">
      <c r="A78" s="135"/>
      <c r="B78" s="4" t="s">
        <v>1</v>
      </c>
      <c r="C78" s="4" t="s">
        <v>25</v>
      </c>
      <c r="D78" s="19">
        <v>1600</v>
      </c>
      <c r="E78" s="54" t="s">
        <v>34</v>
      </c>
      <c r="F78" s="19">
        <v>155.75200000000001</v>
      </c>
      <c r="G78" s="19">
        <v>69</v>
      </c>
      <c r="H78" s="19">
        <f t="shared" si="28"/>
        <v>170.35165248391343</v>
      </c>
      <c r="I78" s="27">
        <f t="shared" si="41"/>
        <v>0.10646978280244589</v>
      </c>
      <c r="J78" s="60">
        <f>H79/D78</f>
        <v>0.55294481831372655</v>
      </c>
    </row>
    <row r="79" spans="1:10" ht="13.5" thickBot="1" x14ac:dyDescent="0.25">
      <c r="A79" s="175"/>
      <c r="B79" s="6" t="s">
        <v>2</v>
      </c>
      <c r="C79" s="3"/>
      <c r="D79" s="38"/>
      <c r="E79" s="32" t="s">
        <v>34</v>
      </c>
      <c r="F79" s="44">
        <v>801.02400000000011</v>
      </c>
      <c r="G79" s="44">
        <v>375.6</v>
      </c>
      <c r="H79" s="44">
        <f t="shared" si="28"/>
        <v>884.71170930196251</v>
      </c>
      <c r="I79" s="28"/>
      <c r="J79" s="49"/>
    </row>
    <row r="80" spans="1:10" x14ac:dyDescent="0.2">
      <c r="A80" s="176" t="s">
        <v>43</v>
      </c>
      <c r="B80" s="1" t="s">
        <v>0</v>
      </c>
      <c r="C80" s="1" t="s">
        <v>25</v>
      </c>
      <c r="D80" s="65">
        <v>2500</v>
      </c>
      <c r="E80" s="53" t="s">
        <v>17</v>
      </c>
      <c r="F80" s="18">
        <v>561.85199999999998</v>
      </c>
      <c r="G80" s="18">
        <v>260</v>
      </c>
      <c r="H80" s="18">
        <f t="shared" si="28"/>
        <v>619.09423346046435</v>
      </c>
      <c r="I80" s="26">
        <f t="shared" ref="I80:I81" si="43">H80/$D80</f>
        <v>0.24763769338418573</v>
      </c>
      <c r="J80" s="59">
        <f t="shared" ref="J80" si="44">H82/$D80</f>
        <v>0.47177568855446544</v>
      </c>
    </row>
    <row r="81" spans="1:10" x14ac:dyDescent="0.2">
      <c r="A81" s="177"/>
      <c r="B81" s="4" t="s">
        <v>1</v>
      </c>
      <c r="C81" s="4" t="s">
        <v>26</v>
      </c>
      <c r="D81" s="19">
        <v>2500</v>
      </c>
      <c r="E81" s="54" t="s">
        <v>21</v>
      </c>
      <c r="F81" s="19">
        <v>524.4</v>
      </c>
      <c r="G81" s="19">
        <v>240</v>
      </c>
      <c r="H81" s="19">
        <f t="shared" si="28"/>
        <v>576.7108114124444</v>
      </c>
      <c r="I81" s="27">
        <f t="shared" si="43"/>
        <v>0.23068432456497776</v>
      </c>
      <c r="J81" s="60">
        <f>H82/D81</f>
        <v>0.47177568855446544</v>
      </c>
    </row>
    <row r="82" spans="1:10" ht="13.5" thickBot="1" x14ac:dyDescent="0.25">
      <c r="A82" s="177"/>
      <c r="B82" s="4" t="s">
        <v>2</v>
      </c>
      <c r="C82" s="4"/>
      <c r="D82" s="19"/>
      <c r="E82" s="54" t="s">
        <v>21</v>
      </c>
      <c r="F82" s="40">
        <v>1068.212</v>
      </c>
      <c r="G82" s="40">
        <v>500</v>
      </c>
      <c r="H82" s="40">
        <f t="shared" si="28"/>
        <v>1179.4392213861636</v>
      </c>
      <c r="I82" s="28"/>
      <c r="J82" s="49"/>
    </row>
    <row r="83" spans="1:10" x14ac:dyDescent="0.2">
      <c r="A83" s="169" t="s">
        <v>207</v>
      </c>
      <c r="B83" s="1" t="s">
        <v>0</v>
      </c>
      <c r="C83" s="1" t="s">
        <v>28</v>
      </c>
      <c r="D83" s="18">
        <v>16000</v>
      </c>
      <c r="E83" s="53" t="s">
        <v>21</v>
      </c>
      <c r="F83" s="18">
        <v>3630</v>
      </c>
      <c r="G83" s="18">
        <v>-323.39999999999992</v>
      </c>
      <c r="H83" s="18">
        <f t="shared" si="28"/>
        <v>3644.3775270956767</v>
      </c>
      <c r="I83" s="26">
        <f t="shared" ref="I83:I84" si="45">H83/$D83</f>
        <v>0.2277735954434798</v>
      </c>
      <c r="J83" s="59">
        <f t="shared" ref="J83" si="46">H85/$D83</f>
        <v>0.46270090248047929</v>
      </c>
    </row>
    <row r="84" spans="1:10" x14ac:dyDescent="0.2">
      <c r="A84" s="170"/>
      <c r="B84" s="4" t="s">
        <v>1</v>
      </c>
      <c r="C84" s="4" t="s">
        <v>28</v>
      </c>
      <c r="D84" s="19">
        <v>16000</v>
      </c>
      <c r="E84" s="54" t="s">
        <v>21</v>
      </c>
      <c r="F84" s="19">
        <v>3498</v>
      </c>
      <c r="G84" s="19">
        <v>2323.1999999999998</v>
      </c>
      <c r="H84" s="19">
        <f t="shared" si="28"/>
        <v>4199.1978091059245</v>
      </c>
      <c r="I84" s="27">
        <f t="shared" si="45"/>
        <v>0.26244986306912027</v>
      </c>
      <c r="J84" s="60">
        <f>H85/D84</f>
        <v>0.46270090248047929</v>
      </c>
    </row>
    <row r="85" spans="1:10" ht="13.5" thickBot="1" x14ac:dyDescent="0.25">
      <c r="A85" s="171"/>
      <c r="B85" s="6" t="s">
        <v>2</v>
      </c>
      <c r="C85" s="6"/>
      <c r="D85" s="22"/>
      <c r="E85" s="32" t="s">
        <v>21</v>
      </c>
      <c r="F85" s="44">
        <v>7128</v>
      </c>
      <c r="G85" s="44">
        <v>1999.8</v>
      </c>
      <c r="H85" s="44">
        <f t="shared" si="28"/>
        <v>7403.2144396876683</v>
      </c>
      <c r="I85" s="28"/>
      <c r="J85" s="49"/>
    </row>
    <row r="86" spans="1:10" x14ac:dyDescent="0.2">
      <c r="A86" s="169" t="s">
        <v>208</v>
      </c>
      <c r="B86" s="2" t="s">
        <v>0</v>
      </c>
      <c r="C86" s="2" t="s">
        <v>25</v>
      </c>
      <c r="D86" s="65">
        <v>2500</v>
      </c>
      <c r="E86" s="53" t="s">
        <v>33</v>
      </c>
      <c r="F86" s="18">
        <v>10.64</v>
      </c>
      <c r="G86" s="18"/>
      <c r="H86" s="18">
        <f t="shared" si="28"/>
        <v>10.64</v>
      </c>
      <c r="I86" s="26">
        <f t="shared" ref="I86:I87" si="47">H86/$D86</f>
        <v>4.2560000000000002E-3</v>
      </c>
      <c r="J86" s="59">
        <f t="shared" ref="J86" si="48">H88/$D86</f>
        <v>0.97440687620470745</v>
      </c>
    </row>
    <row r="87" spans="1:10" x14ac:dyDescent="0.2">
      <c r="A87" s="170"/>
      <c r="B87" s="5" t="s">
        <v>1</v>
      </c>
      <c r="C87" s="5" t="s">
        <v>25</v>
      </c>
      <c r="D87" s="67">
        <v>6300</v>
      </c>
      <c r="E87" s="54" t="s">
        <v>30</v>
      </c>
      <c r="F87" s="19">
        <v>1876.7143785953501</v>
      </c>
      <c r="G87" s="19">
        <v>1540.39868339896</v>
      </c>
      <c r="H87" s="19">
        <f t="shared" si="28"/>
        <v>2427.9384182148815</v>
      </c>
      <c r="I87" s="27">
        <f t="shared" si="47"/>
        <v>0.38538705051029865</v>
      </c>
      <c r="J87" s="60">
        <f>H88/D87</f>
        <v>0.38666939531932837</v>
      </c>
    </row>
    <row r="88" spans="1:10" ht="13.5" thickBot="1" x14ac:dyDescent="0.25">
      <c r="A88" s="170"/>
      <c r="B88" s="5" t="s">
        <v>2</v>
      </c>
      <c r="C88" s="69"/>
      <c r="D88" s="70"/>
      <c r="E88" s="32" t="s">
        <v>30</v>
      </c>
      <c r="F88" s="44">
        <v>1887.1543785953502</v>
      </c>
      <c r="G88" s="44">
        <v>1540.39868339896</v>
      </c>
      <c r="H88" s="44">
        <f t="shared" si="28"/>
        <v>2436.0171905117686</v>
      </c>
      <c r="I88" s="28"/>
      <c r="J88" s="49"/>
    </row>
    <row r="89" spans="1:10" ht="26.25" thickBot="1" x14ac:dyDescent="0.25">
      <c r="A89" s="16" t="s">
        <v>209</v>
      </c>
      <c r="B89" s="11" t="s">
        <v>0</v>
      </c>
      <c r="C89" s="11" t="s">
        <v>25</v>
      </c>
      <c r="D89" s="20">
        <v>2500</v>
      </c>
      <c r="E89" s="31" t="s">
        <v>22</v>
      </c>
      <c r="F89" s="41">
        <v>202.28</v>
      </c>
      <c r="G89" s="41">
        <v>48</v>
      </c>
      <c r="H89" s="41">
        <f>SQRT(F89^2+G89^2)</f>
        <v>207.89708607866538</v>
      </c>
      <c r="I89" s="12">
        <f>H89/$D89</f>
        <v>8.3158834431466155E-2</v>
      </c>
      <c r="J89" s="99" t="s">
        <v>36</v>
      </c>
    </row>
    <row r="90" spans="1:10" x14ac:dyDescent="0.2">
      <c r="A90" s="169" t="s">
        <v>210</v>
      </c>
      <c r="B90" s="1" t="s">
        <v>0</v>
      </c>
      <c r="C90" s="1" t="s">
        <v>28</v>
      </c>
      <c r="D90" s="18">
        <v>10000</v>
      </c>
      <c r="E90" s="53" t="s">
        <v>31</v>
      </c>
      <c r="F90" s="18">
        <v>579.46</v>
      </c>
      <c r="G90" s="18">
        <v>303.60000000000002</v>
      </c>
      <c r="H90" s="18">
        <f t="shared" ref="H90:H95" si="49">SQRT(F90^2+G90^2)</f>
        <v>654.17646824079509</v>
      </c>
      <c r="I90" s="26">
        <f t="shared" ref="I90:I91" si="50">H90/$D90</f>
        <v>6.5417646824079509E-2</v>
      </c>
      <c r="J90" s="59" t="s">
        <v>36</v>
      </c>
    </row>
    <row r="91" spans="1:10" x14ac:dyDescent="0.2">
      <c r="A91" s="170"/>
      <c r="B91" s="4" t="s">
        <v>1</v>
      </c>
      <c r="C91" s="4" t="s">
        <v>26</v>
      </c>
      <c r="D91" s="19">
        <v>1600</v>
      </c>
      <c r="E91" s="54" t="s">
        <v>31</v>
      </c>
      <c r="F91" s="19">
        <v>393.95000000000005</v>
      </c>
      <c r="G91" s="19">
        <v>222.6</v>
      </c>
      <c r="H91" s="19">
        <f t="shared" si="49"/>
        <v>452.49017945144408</v>
      </c>
      <c r="I91" s="27">
        <f t="shared" si="50"/>
        <v>0.28280636215715255</v>
      </c>
      <c r="J91" s="60" t="s">
        <v>36</v>
      </c>
    </row>
    <row r="92" spans="1:10" ht="13.5" thickBot="1" x14ac:dyDescent="0.25">
      <c r="A92" s="170"/>
      <c r="B92" s="3" t="s">
        <v>2</v>
      </c>
      <c r="C92" s="3"/>
      <c r="D92" s="38"/>
      <c r="E92" s="61" t="s">
        <v>31</v>
      </c>
      <c r="F92" s="46">
        <v>579.46</v>
      </c>
      <c r="G92" s="46">
        <v>303.60000000000002</v>
      </c>
      <c r="H92" s="44">
        <f t="shared" si="49"/>
        <v>654.17646824079509</v>
      </c>
      <c r="I92" s="28"/>
      <c r="J92" s="102"/>
    </row>
    <row r="93" spans="1:10" x14ac:dyDescent="0.2">
      <c r="A93" s="136" t="s">
        <v>211</v>
      </c>
      <c r="B93" s="1" t="s">
        <v>0</v>
      </c>
      <c r="C93" s="1" t="s">
        <v>27</v>
      </c>
      <c r="D93" s="18">
        <v>10000</v>
      </c>
      <c r="E93" s="53" t="s">
        <v>55</v>
      </c>
      <c r="F93" s="18">
        <v>2191.2000000000003</v>
      </c>
      <c r="G93" s="18">
        <v>1179.2</v>
      </c>
      <c r="H93" s="18">
        <f t="shared" si="49"/>
        <v>2488.3468568509497</v>
      </c>
      <c r="I93" s="26">
        <f>H93/$D93</f>
        <v>0.24883468568509498</v>
      </c>
      <c r="J93" s="59">
        <f>H95/$D93</f>
        <v>0.25062316572894855</v>
      </c>
    </row>
    <row r="94" spans="1:10" x14ac:dyDescent="0.2">
      <c r="A94" s="137"/>
      <c r="B94" s="4" t="s">
        <v>1</v>
      </c>
      <c r="C94" s="4" t="s">
        <v>27</v>
      </c>
      <c r="D94" s="19">
        <v>10000</v>
      </c>
      <c r="E94" s="54" t="s">
        <v>149</v>
      </c>
      <c r="F94" s="19">
        <v>17.600000000000001</v>
      </c>
      <c r="G94" s="19">
        <v>13.200000000000001</v>
      </c>
      <c r="H94" s="19">
        <f t="shared" si="49"/>
        <v>22.000000000000004</v>
      </c>
      <c r="I94" s="27">
        <f>H94/$D94</f>
        <v>2.2000000000000006E-3</v>
      </c>
      <c r="J94" s="60">
        <f>H95/D94</f>
        <v>0.25062316572894855</v>
      </c>
    </row>
    <row r="95" spans="1:10" ht="13.5" thickBot="1" x14ac:dyDescent="0.25">
      <c r="A95" s="138"/>
      <c r="B95" s="6" t="s">
        <v>2</v>
      </c>
      <c r="C95" s="6"/>
      <c r="D95" s="22"/>
      <c r="E95" s="61" t="s">
        <v>55</v>
      </c>
      <c r="F95" s="46">
        <v>2204.4</v>
      </c>
      <c r="G95" s="46">
        <v>1192.4000000000001</v>
      </c>
      <c r="H95" s="44">
        <f t="shared" si="49"/>
        <v>2506.2316572894856</v>
      </c>
      <c r="I95" s="28"/>
      <c r="J95" s="49"/>
    </row>
    <row r="96" spans="1:10" ht="26.25" thickBot="1" x14ac:dyDescent="0.25">
      <c r="A96" s="103" t="s">
        <v>212</v>
      </c>
      <c r="B96" s="4" t="s">
        <v>1</v>
      </c>
      <c r="C96" s="4" t="s">
        <v>26</v>
      </c>
      <c r="D96" s="19">
        <v>2500</v>
      </c>
      <c r="E96" s="31" t="s">
        <v>23</v>
      </c>
      <c r="F96" s="41">
        <v>493.05</v>
      </c>
      <c r="G96" s="41">
        <v>408</v>
      </c>
      <c r="H96" s="41">
        <f>SQRT(F96^2+G96^2)</f>
        <v>639.97054815045976</v>
      </c>
      <c r="I96" s="105">
        <f>H96/$D96</f>
        <v>0.25598821926018389</v>
      </c>
      <c r="J96" s="99" t="s">
        <v>36</v>
      </c>
    </row>
    <row r="97" spans="1:10" x14ac:dyDescent="0.2">
      <c r="A97" s="176" t="s">
        <v>87</v>
      </c>
      <c r="B97" s="1" t="s">
        <v>0</v>
      </c>
      <c r="C97" s="1" t="s">
        <v>25</v>
      </c>
      <c r="D97" s="18">
        <v>1600</v>
      </c>
      <c r="E97" s="53" t="s">
        <v>128</v>
      </c>
      <c r="F97" s="18">
        <v>165.76000000000002</v>
      </c>
      <c r="G97" s="18">
        <v>83.4</v>
      </c>
      <c r="H97" s="33">
        <f t="shared" ref="H97:H102" si="51">SQRT(F97^2+G97^2)</f>
        <v>185.55844793487577</v>
      </c>
      <c r="I97" s="26">
        <f t="shared" ref="I97:I98" si="52">H97/$D97</f>
        <v>0.11597402995929736</v>
      </c>
      <c r="J97" s="59">
        <f t="shared" ref="J97" si="53">H99/$D97</f>
        <v>0.12609957390515839</v>
      </c>
    </row>
    <row r="98" spans="1:10" x14ac:dyDescent="0.2">
      <c r="A98" s="177"/>
      <c r="B98" s="4" t="s">
        <v>1</v>
      </c>
      <c r="C98" s="4" t="s">
        <v>25</v>
      </c>
      <c r="D98" s="19">
        <v>1600</v>
      </c>
      <c r="E98" s="54" t="s">
        <v>11</v>
      </c>
      <c r="F98" s="19">
        <v>17.130000000000003</v>
      </c>
      <c r="G98" s="19">
        <v>4.2</v>
      </c>
      <c r="H98" s="19">
        <f t="shared" si="51"/>
        <v>17.637372253258139</v>
      </c>
      <c r="I98" s="27">
        <f t="shared" si="52"/>
        <v>1.1023357658286336E-2</v>
      </c>
      <c r="J98" s="60">
        <f>H99/D98</f>
        <v>0.12609957390515839</v>
      </c>
    </row>
    <row r="99" spans="1:10" ht="13.5" thickBot="1" x14ac:dyDescent="0.25">
      <c r="A99" s="177"/>
      <c r="B99" s="3" t="s">
        <v>2</v>
      </c>
      <c r="C99" s="3"/>
      <c r="D99" s="38"/>
      <c r="E99" s="61" t="s">
        <v>128</v>
      </c>
      <c r="F99" s="46">
        <v>181.75000000000003</v>
      </c>
      <c r="G99" s="46">
        <v>87.600000000000009</v>
      </c>
      <c r="H99" s="46">
        <f t="shared" si="51"/>
        <v>201.75931824825344</v>
      </c>
      <c r="I99" s="28"/>
      <c r="J99" s="49"/>
    </row>
    <row r="100" spans="1:10" x14ac:dyDescent="0.2">
      <c r="A100" s="169" t="s">
        <v>213</v>
      </c>
      <c r="B100" s="1" t="s">
        <v>0</v>
      </c>
      <c r="C100" s="1" t="s">
        <v>28</v>
      </c>
      <c r="D100" s="18">
        <v>40000</v>
      </c>
      <c r="E100" s="53" t="s">
        <v>55</v>
      </c>
      <c r="F100" s="56">
        <v>12420</v>
      </c>
      <c r="G100" s="56">
        <v>5875.2000000000007</v>
      </c>
      <c r="H100" s="56">
        <f t="shared" si="51"/>
        <v>13739.518733929512</v>
      </c>
      <c r="I100" s="26">
        <f t="shared" ref="I100:I101" si="54">H100/$D100</f>
        <v>0.3434879683482378</v>
      </c>
      <c r="J100" s="59">
        <f t="shared" ref="J100" si="55">H102/$D100</f>
        <v>0.69064193038071475</v>
      </c>
    </row>
    <row r="101" spans="1:10" x14ac:dyDescent="0.2">
      <c r="A101" s="170"/>
      <c r="B101" s="4" t="s">
        <v>1</v>
      </c>
      <c r="C101" s="4" t="s">
        <v>28</v>
      </c>
      <c r="D101" s="19">
        <v>40000</v>
      </c>
      <c r="E101" s="54" t="s">
        <v>49</v>
      </c>
      <c r="F101" s="57">
        <v>12446.400000000001</v>
      </c>
      <c r="G101" s="57">
        <v>7350.4</v>
      </c>
      <c r="H101" s="57">
        <f t="shared" si="51"/>
        <v>14454.800348673101</v>
      </c>
      <c r="I101" s="27">
        <f t="shared" si="54"/>
        <v>0.36137000871682751</v>
      </c>
      <c r="J101" s="60">
        <f>H102/D101</f>
        <v>0.69064193038071475</v>
      </c>
    </row>
    <row r="102" spans="1:10" x14ac:dyDescent="0.2">
      <c r="A102" s="170"/>
      <c r="B102" s="4" t="s">
        <v>2</v>
      </c>
      <c r="C102" s="4"/>
      <c r="D102" s="19"/>
      <c r="E102" s="54" t="s">
        <v>82</v>
      </c>
      <c r="F102" s="40">
        <v>24642.400000000001</v>
      </c>
      <c r="G102" s="40">
        <v>12487.2</v>
      </c>
      <c r="H102" s="40">
        <f t="shared" si="51"/>
        <v>27625.677215228592</v>
      </c>
      <c r="I102" s="15"/>
      <c r="J102" s="60"/>
    </row>
    <row r="103" spans="1:10" x14ac:dyDescent="0.2">
      <c r="A103" s="170"/>
      <c r="B103" s="4" t="s">
        <v>37</v>
      </c>
      <c r="C103" s="4" t="s">
        <v>25</v>
      </c>
      <c r="D103" s="19">
        <v>6300</v>
      </c>
      <c r="E103" s="54" t="s">
        <v>17</v>
      </c>
      <c r="F103" s="57">
        <v>1173.2</v>
      </c>
      <c r="G103" s="57">
        <v>924</v>
      </c>
      <c r="H103" s="57">
        <f>SQRT(F103^2+G103^2)</f>
        <v>1493.3767910343324</v>
      </c>
      <c r="I103" s="63">
        <f t="shared" ref="I103:I104" si="56">H103/$D103</f>
        <v>0.23704393508481467</v>
      </c>
      <c r="J103" s="107">
        <f t="shared" ref="J103" si="57">H105/$D103</f>
        <v>0.41567532439229776</v>
      </c>
    </row>
    <row r="104" spans="1:10" x14ac:dyDescent="0.2">
      <c r="A104" s="170"/>
      <c r="B104" s="4" t="s">
        <v>38</v>
      </c>
      <c r="C104" s="4" t="s">
        <v>25</v>
      </c>
      <c r="D104" s="19">
        <v>6300</v>
      </c>
      <c r="E104" s="54" t="s">
        <v>126</v>
      </c>
      <c r="F104" s="57">
        <v>932.4</v>
      </c>
      <c r="G104" s="57">
        <v>663.6</v>
      </c>
      <c r="H104" s="57">
        <f>SQRT(F104^2+G104^2)</f>
        <v>1144.4364202523441</v>
      </c>
      <c r="I104" s="27">
        <f t="shared" si="56"/>
        <v>0.18165657464322921</v>
      </c>
      <c r="J104" s="60">
        <f>H105/D104</f>
        <v>0.41567532439229776</v>
      </c>
    </row>
    <row r="105" spans="1:10" ht="13.5" thickBot="1" x14ac:dyDescent="0.25">
      <c r="A105" s="171"/>
      <c r="B105" s="6" t="s">
        <v>151</v>
      </c>
      <c r="C105" s="6"/>
      <c r="D105" s="22"/>
      <c r="E105" s="32" t="s">
        <v>17</v>
      </c>
      <c r="F105" s="44">
        <v>2114</v>
      </c>
      <c r="G105" s="44">
        <v>1545.6</v>
      </c>
      <c r="H105" s="44">
        <f>SQRT(F105^2+G105^2)</f>
        <v>2618.7545436714759</v>
      </c>
      <c r="I105" s="28"/>
      <c r="J105" s="49"/>
    </row>
    <row r="106" spans="1:10" x14ac:dyDescent="0.2">
      <c r="A106" s="170" t="s">
        <v>214</v>
      </c>
      <c r="B106" s="25" t="s">
        <v>0</v>
      </c>
      <c r="C106" s="72" t="s">
        <v>28</v>
      </c>
      <c r="D106" s="33">
        <v>10000</v>
      </c>
      <c r="E106" s="62" t="s">
        <v>136</v>
      </c>
      <c r="F106" s="33">
        <v>2979.0479999999998</v>
      </c>
      <c r="G106" s="33">
        <v>2364</v>
      </c>
      <c r="H106" s="33">
        <f t="shared" ref="H106:H130" si="58">SQRT(F106^2+G106^2)</f>
        <v>3803.0544285224209</v>
      </c>
      <c r="I106" s="26">
        <f t="shared" ref="I106:I107" si="59">H106/$D106</f>
        <v>0.3803054428522421</v>
      </c>
      <c r="J106" s="59">
        <f t="shared" ref="J106" si="60">H108/$D106</f>
        <v>0.7153830122753545</v>
      </c>
    </row>
    <row r="107" spans="1:10" x14ac:dyDescent="0.2">
      <c r="A107" s="170"/>
      <c r="B107" s="4" t="s">
        <v>1</v>
      </c>
      <c r="C107" s="34" t="s">
        <v>28</v>
      </c>
      <c r="D107" s="19">
        <v>10000</v>
      </c>
      <c r="E107" s="54" t="s">
        <v>23</v>
      </c>
      <c r="F107" s="19">
        <v>5126.9279999999999</v>
      </c>
      <c r="G107" s="19">
        <v>2888</v>
      </c>
      <c r="H107" s="19">
        <f t="shared" si="58"/>
        <v>5884.3805720894698</v>
      </c>
      <c r="I107" s="27">
        <f t="shared" si="59"/>
        <v>0.58843805720894693</v>
      </c>
      <c r="J107" s="60">
        <f>H108/D107</f>
        <v>0.7153830122753545</v>
      </c>
    </row>
    <row r="108" spans="1:10" ht="13.5" thickBot="1" x14ac:dyDescent="0.25">
      <c r="A108" s="171"/>
      <c r="B108" s="6" t="s">
        <v>2</v>
      </c>
      <c r="C108" s="6"/>
      <c r="D108" s="22"/>
      <c r="E108" s="32" t="s">
        <v>128</v>
      </c>
      <c r="F108" s="44">
        <v>6023.0959999999995</v>
      </c>
      <c r="G108" s="44">
        <v>3860</v>
      </c>
      <c r="H108" s="44">
        <f t="shared" si="58"/>
        <v>7153.8301227535449</v>
      </c>
      <c r="I108" s="28"/>
      <c r="J108" s="49"/>
    </row>
    <row r="109" spans="1:10" x14ac:dyDescent="0.2">
      <c r="A109" s="176" t="s">
        <v>215</v>
      </c>
      <c r="B109" s="1" t="s">
        <v>0</v>
      </c>
      <c r="C109" s="1" t="s">
        <v>25</v>
      </c>
      <c r="D109" s="18">
        <v>4000</v>
      </c>
      <c r="E109" s="53" t="s">
        <v>49</v>
      </c>
      <c r="F109" s="18">
        <v>530.6</v>
      </c>
      <c r="G109" s="18">
        <v>138.6</v>
      </c>
      <c r="H109" s="18">
        <f t="shared" si="58"/>
        <v>548.4034281439167</v>
      </c>
      <c r="I109" s="26">
        <f t="shared" ref="I109:I110" si="61">H109/$D109</f>
        <v>0.13710085703597918</v>
      </c>
      <c r="J109" s="59">
        <f t="shared" ref="J109" si="62">H111/$D109</f>
        <v>0.42181404078100582</v>
      </c>
    </row>
    <row r="110" spans="1:10" x14ac:dyDescent="0.2">
      <c r="A110" s="177"/>
      <c r="B110" s="4" t="s">
        <v>1</v>
      </c>
      <c r="C110" s="4" t="s">
        <v>25</v>
      </c>
      <c r="D110" s="19">
        <v>4000</v>
      </c>
      <c r="E110" s="54" t="s">
        <v>20</v>
      </c>
      <c r="F110" s="19">
        <v>1177.4000000000001</v>
      </c>
      <c r="G110" s="19">
        <v>196</v>
      </c>
      <c r="H110" s="19">
        <f t="shared" si="58"/>
        <v>1193.6024296221922</v>
      </c>
      <c r="I110" s="27">
        <f t="shared" si="61"/>
        <v>0.29840060740554802</v>
      </c>
      <c r="J110" s="60">
        <f>H111/D110</f>
        <v>0.42181404078100582</v>
      </c>
    </row>
    <row r="111" spans="1:10" ht="13.5" thickBot="1" x14ac:dyDescent="0.25">
      <c r="A111" s="178"/>
      <c r="B111" s="6" t="s">
        <v>2</v>
      </c>
      <c r="C111" s="6"/>
      <c r="D111" s="22"/>
      <c r="E111" s="32" t="s">
        <v>50</v>
      </c>
      <c r="F111" s="44">
        <v>1639.4</v>
      </c>
      <c r="G111" s="44">
        <v>399</v>
      </c>
      <c r="H111" s="44">
        <f t="shared" si="58"/>
        <v>1687.2561631240233</v>
      </c>
      <c r="I111" s="28"/>
      <c r="J111" s="49"/>
    </row>
    <row r="112" spans="1:10" x14ac:dyDescent="0.2">
      <c r="A112" s="176" t="s">
        <v>289</v>
      </c>
      <c r="B112" s="1" t="s">
        <v>0</v>
      </c>
      <c r="C112" s="126" t="s">
        <v>27</v>
      </c>
      <c r="D112" s="112">
        <v>10000</v>
      </c>
      <c r="E112" s="53" t="s">
        <v>23</v>
      </c>
      <c r="F112" s="18">
        <v>544.6</v>
      </c>
      <c r="G112" s="18">
        <v>124.60000000000001</v>
      </c>
      <c r="H112" s="18">
        <f t="shared" si="58"/>
        <v>558.67192519402658</v>
      </c>
      <c r="I112" s="26">
        <f t="shared" ref="I112:I113" si="63">H112/$D112</f>
        <v>5.5867192519402656E-2</v>
      </c>
      <c r="J112" s="59">
        <f t="shared" ref="J112" si="64">H114/$D112</f>
        <v>5.5867192519402656E-2</v>
      </c>
    </row>
    <row r="113" spans="1:10" x14ac:dyDescent="0.2">
      <c r="A113" s="177"/>
      <c r="B113" s="4" t="s">
        <v>1</v>
      </c>
      <c r="C113" s="117" t="s">
        <v>27</v>
      </c>
      <c r="D113" s="114">
        <v>10000</v>
      </c>
      <c r="E113" s="54"/>
      <c r="F113" s="19">
        <v>0</v>
      </c>
      <c r="G113" s="19">
        <v>0</v>
      </c>
      <c r="H113" s="19">
        <f t="shared" si="58"/>
        <v>0</v>
      </c>
      <c r="I113" s="27">
        <f t="shared" si="63"/>
        <v>0</v>
      </c>
      <c r="J113" s="60">
        <f>H114/D113</f>
        <v>5.5867192519402656E-2</v>
      </c>
    </row>
    <row r="114" spans="1:10" ht="13.5" thickBot="1" x14ac:dyDescent="0.25">
      <c r="A114" s="178"/>
      <c r="B114" s="6" t="s">
        <v>2</v>
      </c>
      <c r="C114" s="6"/>
      <c r="D114" s="22"/>
      <c r="E114" s="32" t="s">
        <v>23</v>
      </c>
      <c r="F114" s="44">
        <v>544.6</v>
      </c>
      <c r="G114" s="44">
        <v>124.60000000000001</v>
      </c>
      <c r="H114" s="44">
        <f t="shared" si="58"/>
        <v>558.67192519402658</v>
      </c>
      <c r="I114" s="28"/>
      <c r="J114" s="49"/>
    </row>
    <row r="115" spans="1:10" x14ac:dyDescent="0.2">
      <c r="A115" s="176" t="s">
        <v>216</v>
      </c>
      <c r="B115" s="1" t="s">
        <v>0</v>
      </c>
      <c r="C115" s="1" t="s">
        <v>25</v>
      </c>
      <c r="D115" s="18">
        <v>2500</v>
      </c>
      <c r="E115" s="53" t="s">
        <v>31</v>
      </c>
      <c r="F115" s="18">
        <v>60.52</v>
      </c>
      <c r="G115" s="18">
        <v>52</v>
      </c>
      <c r="H115" s="18">
        <f t="shared" si="58"/>
        <v>79.79141808490435</v>
      </c>
      <c r="I115" s="26">
        <f t="shared" ref="I115:I116" si="65">H115/$D115</f>
        <v>3.1916567233961739E-2</v>
      </c>
      <c r="J115" s="59">
        <f t="shared" ref="J115" si="66">H117/$D115</f>
        <v>0.21277602966499776</v>
      </c>
    </row>
    <row r="116" spans="1:10" x14ac:dyDescent="0.2">
      <c r="A116" s="177"/>
      <c r="B116" s="4" t="s">
        <v>1</v>
      </c>
      <c r="C116" s="4" t="s">
        <v>25</v>
      </c>
      <c r="D116" s="19">
        <v>2500</v>
      </c>
      <c r="E116" s="54" t="s">
        <v>22</v>
      </c>
      <c r="F116" s="19">
        <v>422.72</v>
      </c>
      <c r="G116" s="19">
        <v>169.6</v>
      </c>
      <c r="H116" s="19">
        <f t="shared" si="58"/>
        <v>455.47377355891746</v>
      </c>
      <c r="I116" s="27">
        <f t="shared" si="65"/>
        <v>0.18218950942356699</v>
      </c>
      <c r="J116" s="60">
        <f>H117/D116</f>
        <v>0.21277602966499776</v>
      </c>
    </row>
    <row r="117" spans="1:10" ht="13.5" thickBot="1" x14ac:dyDescent="0.25">
      <c r="A117" s="178"/>
      <c r="B117" s="6" t="s">
        <v>2</v>
      </c>
      <c r="C117" s="6"/>
      <c r="D117" s="22"/>
      <c r="E117" s="32" t="s">
        <v>22</v>
      </c>
      <c r="F117" s="44">
        <v>483.95000000000005</v>
      </c>
      <c r="G117" s="44">
        <v>220.8</v>
      </c>
      <c r="H117" s="44">
        <f t="shared" si="58"/>
        <v>531.9400741624944</v>
      </c>
      <c r="I117" s="28"/>
      <c r="J117" s="49"/>
    </row>
    <row r="118" spans="1:10" x14ac:dyDescent="0.2">
      <c r="A118" s="177" t="s">
        <v>217</v>
      </c>
      <c r="B118" s="25" t="s">
        <v>0</v>
      </c>
      <c r="C118" s="25" t="s">
        <v>25</v>
      </c>
      <c r="D118" s="33">
        <v>2500</v>
      </c>
      <c r="E118" s="62" t="s">
        <v>35</v>
      </c>
      <c r="F118" s="33">
        <v>180.13000000000002</v>
      </c>
      <c r="G118" s="33">
        <v>86.4</v>
      </c>
      <c r="H118" s="33">
        <f t="shared" si="58"/>
        <v>199.77932050139728</v>
      </c>
      <c r="I118" s="26">
        <f t="shared" ref="I118:I119" si="67">H118/$D118</f>
        <v>7.9911728200558918E-2</v>
      </c>
      <c r="J118" s="59">
        <f t="shared" ref="J118" si="68">H120/$D118</f>
        <v>0.20276248978546302</v>
      </c>
    </row>
    <row r="119" spans="1:10" x14ac:dyDescent="0.2">
      <c r="A119" s="177"/>
      <c r="B119" s="4" t="s">
        <v>1</v>
      </c>
      <c r="C119" s="4" t="s">
        <v>25</v>
      </c>
      <c r="D119" s="19">
        <v>1600</v>
      </c>
      <c r="E119" s="54" t="s">
        <v>32</v>
      </c>
      <c r="F119" s="19">
        <v>320.61</v>
      </c>
      <c r="G119" s="19">
        <v>98.4</v>
      </c>
      <c r="H119" s="19">
        <f t="shared" si="58"/>
        <v>335.37044011063347</v>
      </c>
      <c r="I119" s="27">
        <f t="shared" si="67"/>
        <v>0.20960652506914593</v>
      </c>
      <c r="J119" s="60">
        <f>H120/D119</f>
        <v>0.31681639028978598</v>
      </c>
    </row>
    <row r="120" spans="1:10" ht="13.5" thickBot="1" x14ac:dyDescent="0.25">
      <c r="A120" s="177"/>
      <c r="B120" s="4" t="s">
        <v>2</v>
      </c>
      <c r="C120" s="4"/>
      <c r="D120" s="19"/>
      <c r="E120" s="54" t="s">
        <v>32</v>
      </c>
      <c r="F120" s="40">
        <v>472.02</v>
      </c>
      <c r="G120" s="40">
        <v>184.8</v>
      </c>
      <c r="H120" s="40">
        <f t="shared" si="58"/>
        <v>506.90622446365757</v>
      </c>
      <c r="I120" s="28"/>
      <c r="J120" s="49"/>
    </row>
    <row r="121" spans="1:10" x14ac:dyDescent="0.2">
      <c r="A121" s="134" t="s">
        <v>45</v>
      </c>
      <c r="B121" s="1" t="s">
        <v>0</v>
      </c>
      <c r="C121" s="1" t="s">
        <v>25</v>
      </c>
      <c r="D121" s="18">
        <v>2500</v>
      </c>
      <c r="E121" s="53" t="s">
        <v>22</v>
      </c>
      <c r="F121" s="18">
        <v>242.22400000000002</v>
      </c>
      <c r="G121" s="18">
        <v>108</v>
      </c>
      <c r="H121" s="18">
        <f t="shared" si="58"/>
        <v>265.21023014959286</v>
      </c>
      <c r="I121" s="26">
        <f t="shared" ref="I121:I122" si="69">H121/$D121</f>
        <v>0.10608409205983714</v>
      </c>
      <c r="J121" s="59">
        <f t="shared" ref="J121" si="70">H123/$D121</f>
        <v>0.32319509352315356</v>
      </c>
    </row>
    <row r="122" spans="1:10" x14ac:dyDescent="0.2">
      <c r="A122" s="135"/>
      <c r="B122" s="4" t="s">
        <v>1</v>
      </c>
      <c r="C122" s="4" t="s">
        <v>25</v>
      </c>
      <c r="D122" s="19">
        <v>2500</v>
      </c>
      <c r="E122" s="54" t="s">
        <v>47</v>
      </c>
      <c r="F122" s="19">
        <v>552</v>
      </c>
      <c r="G122" s="19">
        <v>160.80000000000001</v>
      </c>
      <c r="H122" s="19">
        <f t="shared" si="58"/>
        <v>574.94403205877359</v>
      </c>
      <c r="I122" s="27">
        <f t="shared" si="69"/>
        <v>0.22997761282350943</v>
      </c>
      <c r="J122" s="60">
        <f>H123/D122</f>
        <v>0.32319509352315356</v>
      </c>
    </row>
    <row r="123" spans="1:10" ht="13.5" thickBot="1" x14ac:dyDescent="0.25">
      <c r="A123" s="139"/>
      <c r="B123" s="6" t="s">
        <v>2</v>
      </c>
      <c r="C123" s="6"/>
      <c r="D123" s="22"/>
      <c r="E123" s="54" t="s">
        <v>33</v>
      </c>
      <c r="F123" s="44">
        <v>768.72799999999995</v>
      </c>
      <c r="G123" s="44">
        <v>248.8</v>
      </c>
      <c r="H123" s="44">
        <f t="shared" si="58"/>
        <v>807.98773380788396</v>
      </c>
      <c r="I123" s="28"/>
      <c r="J123" s="49"/>
    </row>
    <row r="124" spans="1:10" x14ac:dyDescent="0.2">
      <c r="A124" s="134" t="s">
        <v>46</v>
      </c>
      <c r="B124" s="1" t="s">
        <v>0</v>
      </c>
      <c r="C124" s="2" t="s">
        <v>25</v>
      </c>
      <c r="D124" s="65">
        <v>2500</v>
      </c>
      <c r="E124" s="53" t="s">
        <v>20</v>
      </c>
      <c r="F124" s="18">
        <v>791.89</v>
      </c>
      <c r="G124" s="18">
        <v>318.40000000000003</v>
      </c>
      <c r="H124" s="18">
        <f t="shared" si="58"/>
        <v>853.50356302712646</v>
      </c>
      <c r="I124" s="26">
        <f t="shared" ref="I124:I125" si="71">H124/$D124</f>
        <v>0.3414014252108506</v>
      </c>
      <c r="J124" s="59">
        <f t="shared" ref="J124" si="72">H126/$D124</f>
        <v>0.43063687550417701</v>
      </c>
    </row>
    <row r="125" spans="1:10" x14ac:dyDescent="0.2">
      <c r="A125" s="135"/>
      <c r="B125" s="4" t="s">
        <v>1</v>
      </c>
      <c r="C125" s="4" t="s">
        <v>26</v>
      </c>
      <c r="D125" s="19">
        <v>2500</v>
      </c>
      <c r="E125" s="54" t="s">
        <v>33</v>
      </c>
      <c r="F125" s="19">
        <v>203.20000000000002</v>
      </c>
      <c r="G125" s="19">
        <v>101.60000000000001</v>
      </c>
      <c r="H125" s="19">
        <f t="shared" si="58"/>
        <v>227.18450651397865</v>
      </c>
      <c r="I125" s="27">
        <f t="shared" si="71"/>
        <v>9.0873802605591456E-2</v>
      </c>
      <c r="J125" s="60">
        <f>H126/D125</f>
        <v>0.43063687550417701</v>
      </c>
    </row>
    <row r="126" spans="1:10" ht="13.5" thickBot="1" x14ac:dyDescent="0.25">
      <c r="A126" s="139"/>
      <c r="B126" s="4" t="s">
        <v>2</v>
      </c>
      <c r="C126" s="4"/>
      <c r="D126" s="19"/>
      <c r="E126" s="54" t="s">
        <v>20</v>
      </c>
      <c r="F126" s="40">
        <v>994.97</v>
      </c>
      <c r="G126" s="40">
        <v>411.20000000000005</v>
      </c>
      <c r="H126" s="40">
        <f t="shared" si="58"/>
        <v>1076.5921887604425</v>
      </c>
      <c r="I126" s="28"/>
      <c r="J126" s="49"/>
    </row>
    <row r="127" spans="1:10" x14ac:dyDescent="0.2">
      <c r="A127" s="134" t="s">
        <v>218</v>
      </c>
      <c r="B127" s="1" t="s">
        <v>0</v>
      </c>
      <c r="C127" s="1" t="s">
        <v>25</v>
      </c>
      <c r="D127" s="18">
        <v>2500</v>
      </c>
      <c r="E127" s="53" t="s">
        <v>21</v>
      </c>
      <c r="F127" s="18">
        <v>867.2</v>
      </c>
      <c r="G127" s="18">
        <v>552.80000000000007</v>
      </c>
      <c r="H127" s="18">
        <f t="shared" si="58"/>
        <v>1028.4083235758062</v>
      </c>
      <c r="I127" s="26">
        <f t="shared" ref="I127:I128" si="73">H127/$D127</f>
        <v>0.4113633294303225</v>
      </c>
      <c r="J127" s="59">
        <f t="shared" ref="J127" si="74">H129/$D127</f>
        <v>0.60735381881786166</v>
      </c>
    </row>
    <row r="128" spans="1:10" x14ac:dyDescent="0.2">
      <c r="A128" s="135"/>
      <c r="B128" s="4" t="s">
        <v>1</v>
      </c>
      <c r="C128" s="4" t="s">
        <v>25</v>
      </c>
      <c r="D128" s="19">
        <v>2500</v>
      </c>
      <c r="E128" s="54" t="s">
        <v>11</v>
      </c>
      <c r="F128" s="19">
        <v>486.96000000000004</v>
      </c>
      <c r="G128" s="19">
        <v>138.6</v>
      </c>
      <c r="H128" s="19">
        <f t="shared" si="58"/>
        <v>506.30030772260056</v>
      </c>
      <c r="I128" s="27">
        <f t="shared" si="73"/>
        <v>0.20252012308904022</v>
      </c>
      <c r="J128" s="60">
        <f>H129/D128</f>
        <v>0.60735381881786166</v>
      </c>
    </row>
    <row r="129" spans="1:10" ht="13.5" thickBot="1" x14ac:dyDescent="0.25">
      <c r="A129" s="139"/>
      <c r="B129" s="6" t="s">
        <v>2</v>
      </c>
      <c r="C129" s="6"/>
      <c r="D129" s="22"/>
      <c r="E129" s="32" t="s">
        <v>21</v>
      </c>
      <c r="F129" s="44">
        <v>1352.4480000000001</v>
      </c>
      <c r="G129" s="44">
        <v>690.2</v>
      </c>
      <c r="H129" s="44">
        <f t="shared" si="58"/>
        <v>1518.3845470446543</v>
      </c>
      <c r="I129" s="28"/>
      <c r="J129" s="49"/>
    </row>
    <row r="130" spans="1:10" ht="26.25" thickBot="1" x14ac:dyDescent="0.25">
      <c r="A130" s="13" t="s">
        <v>88</v>
      </c>
      <c r="B130" s="11" t="s">
        <v>0</v>
      </c>
      <c r="C130" s="11" t="s">
        <v>26</v>
      </c>
      <c r="D130" s="20">
        <v>1600</v>
      </c>
      <c r="E130" s="31" t="s">
        <v>20</v>
      </c>
      <c r="F130" s="41">
        <v>514.12800000000004</v>
      </c>
      <c r="G130" s="41">
        <v>187.8</v>
      </c>
      <c r="H130" s="41">
        <f t="shared" si="58"/>
        <v>547.35403568805452</v>
      </c>
      <c r="I130" s="12">
        <f t="shared" ref="I130:I131" si="75">H130/$D130</f>
        <v>0.34209627230503409</v>
      </c>
      <c r="J130" s="99" t="s">
        <v>36</v>
      </c>
    </row>
    <row r="131" spans="1:10" ht="13.5" thickBot="1" x14ac:dyDescent="0.25">
      <c r="A131" s="133" t="s">
        <v>219</v>
      </c>
      <c r="B131" s="8" t="s">
        <v>0</v>
      </c>
      <c r="C131" s="8" t="s">
        <v>83</v>
      </c>
      <c r="D131" s="21">
        <v>100</v>
      </c>
      <c r="E131" s="51" t="s">
        <v>139</v>
      </c>
      <c r="F131" s="98">
        <v>3.968</v>
      </c>
      <c r="G131" s="98">
        <v>6.4000000000000001E-2</v>
      </c>
      <c r="H131" s="41">
        <f>SQRT(F131^2+G131^2)</f>
        <v>3.9685160954694387</v>
      </c>
      <c r="I131" s="12">
        <f t="shared" si="75"/>
        <v>3.968516095469439E-2</v>
      </c>
      <c r="J131" s="182" t="s">
        <v>36</v>
      </c>
    </row>
    <row r="132" spans="1:10" x14ac:dyDescent="0.2">
      <c r="A132" s="169" t="s">
        <v>220</v>
      </c>
      <c r="B132" s="1" t="s">
        <v>0</v>
      </c>
      <c r="C132" s="1" t="s">
        <v>65</v>
      </c>
      <c r="D132" s="18">
        <v>6300</v>
      </c>
      <c r="E132" s="53" t="s">
        <v>35</v>
      </c>
      <c r="F132" s="18">
        <v>2595.4079999999999</v>
      </c>
      <c r="G132" s="18">
        <v>865.5</v>
      </c>
      <c r="H132" s="18">
        <f t="shared" ref="H132:H137" si="76">SQRT(F132^2+G132^2)</f>
        <v>2735.9153745070403</v>
      </c>
      <c r="I132" s="26">
        <f t="shared" ref="I132:I133" si="77">H132/$D132</f>
        <v>0.43427228166778414</v>
      </c>
      <c r="J132" s="59">
        <f t="shared" ref="J132" si="78">H134/$D132</f>
        <v>0.58483387847916402</v>
      </c>
    </row>
    <row r="133" spans="1:10" x14ac:dyDescent="0.2">
      <c r="A133" s="170"/>
      <c r="B133" s="4" t="s">
        <v>1</v>
      </c>
      <c r="C133" s="4" t="s">
        <v>65</v>
      </c>
      <c r="D133" s="19">
        <v>6300</v>
      </c>
      <c r="E133" s="54" t="s">
        <v>126</v>
      </c>
      <c r="F133" s="19">
        <v>966.94400000000007</v>
      </c>
      <c r="G133" s="19">
        <v>301.2</v>
      </c>
      <c r="H133" s="19">
        <f t="shared" si="76"/>
        <v>1012.7695390048025</v>
      </c>
      <c r="I133" s="27">
        <f t="shared" si="77"/>
        <v>0.16075706968330197</v>
      </c>
      <c r="J133" s="60">
        <f>H134/D133</f>
        <v>0.58483387847916402</v>
      </c>
    </row>
    <row r="134" spans="1:10" ht="13.5" thickBot="1" x14ac:dyDescent="0.25">
      <c r="A134" s="171"/>
      <c r="B134" s="6" t="s">
        <v>2</v>
      </c>
      <c r="C134" s="6"/>
      <c r="D134" s="22"/>
      <c r="E134" s="32" t="s">
        <v>21</v>
      </c>
      <c r="F134" s="44">
        <v>3517.4799999999996</v>
      </c>
      <c r="G134" s="44">
        <v>1096.6000000000001</v>
      </c>
      <c r="H134" s="44">
        <f t="shared" si="76"/>
        <v>3684.4534344187332</v>
      </c>
      <c r="I134" s="28"/>
      <c r="J134" s="49"/>
    </row>
    <row r="135" spans="1:10" x14ac:dyDescent="0.2">
      <c r="A135" s="169" t="s">
        <v>221</v>
      </c>
      <c r="B135" s="1" t="s">
        <v>0</v>
      </c>
      <c r="C135" s="1" t="s">
        <v>27</v>
      </c>
      <c r="D135" s="65">
        <v>10000</v>
      </c>
      <c r="E135" s="53" t="s">
        <v>35</v>
      </c>
      <c r="F135" s="18">
        <v>1576.4480000000001</v>
      </c>
      <c r="G135" s="18">
        <v>338.4</v>
      </c>
      <c r="H135" s="18">
        <f t="shared" si="76"/>
        <v>1612.3594068023422</v>
      </c>
      <c r="I135" s="26">
        <f t="shared" ref="I135:I136" si="79">H135/$D135</f>
        <v>0.16123594068023422</v>
      </c>
      <c r="J135" s="59">
        <f t="shared" ref="J135" si="80">H137/$D135</f>
        <v>0.24467271069214075</v>
      </c>
    </row>
    <row r="136" spans="1:10" x14ac:dyDescent="0.2">
      <c r="A136" s="170"/>
      <c r="B136" s="4" t="s">
        <v>1</v>
      </c>
      <c r="C136" s="4" t="s">
        <v>27</v>
      </c>
      <c r="D136" s="19">
        <v>10000</v>
      </c>
      <c r="E136" s="54" t="s">
        <v>29</v>
      </c>
      <c r="F136" s="19">
        <v>859.2</v>
      </c>
      <c r="G136" s="19">
        <v>115.2</v>
      </c>
      <c r="H136" s="19">
        <f t="shared" si="76"/>
        <v>866.88850494166786</v>
      </c>
      <c r="I136" s="27">
        <f t="shared" si="79"/>
        <v>8.6688850494166789E-2</v>
      </c>
      <c r="J136" s="60">
        <f>H137/D136</f>
        <v>0.24467271069214075</v>
      </c>
    </row>
    <row r="137" spans="1:10" ht="13.5" thickBot="1" x14ac:dyDescent="0.25">
      <c r="A137" s="170"/>
      <c r="B137" s="4" t="s">
        <v>2</v>
      </c>
      <c r="C137" s="4"/>
      <c r="D137" s="19"/>
      <c r="E137" s="54" t="s">
        <v>29</v>
      </c>
      <c r="F137" s="40">
        <v>2406.9120000000003</v>
      </c>
      <c r="G137" s="40">
        <v>439.6</v>
      </c>
      <c r="H137" s="40">
        <f t="shared" si="76"/>
        <v>2446.7271069214075</v>
      </c>
      <c r="I137" s="28"/>
      <c r="J137" s="49"/>
    </row>
    <row r="138" spans="1:10" x14ac:dyDescent="0.2">
      <c r="A138" s="176" t="s">
        <v>222</v>
      </c>
      <c r="B138" s="1" t="s">
        <v>0</v>
      </c>
      <c r="C138" s="1" t="s">
        <v>25</v>
      </c>
      <c r="D138" s="18">
        <v>4000</v>
      </c>
      <c r="E138" s="53" t="s">
        <v>3</v>
      </c>
      <c r="F138" s="18">
        <v>1094.6300000000001</v>
      </c>
      <c r="G138" s="18">
        <v>582.4</v>
      </c>
      <c r="H138" s="18">
        <f>SQRT(F138^2+G138^2)</f>
        <v>1239.9212059239894</v>
      </c>
      <c r="I138" s="26">
        <f t="shared" ref="I138:I139" si="81">H138/$D138</f>
        <v>0.30998030148099737</v>
      </c>
      <c r="J138" s="59">
        <f t="shared" ref="J138" si="82">H140/$D138</f>
        <v>0.39855774600426475</v>
      </c>
    </row>
    <row r="139" spans="1:10" x14ac:dyDescent="0.2">
      <c r="A139" s="177"/>
      <c r="B139" s="4" t="s">
        <v>1</v>
      </c>
      <c r="C139" s="4" t="s">
        <v>25</v>
      </c>
      <c r="D139" s="19">
        <v>2500</v>
      </c>
      <c r="E139" s="54" t="s">
        <v>49</v>
      </c>
      <c r="F139" s="19">
        <v>275.89</v>
      </c>
      <c r="G139" s="19">
        <v>270.39999999999998</v>
      </c>
      <c r="H139" s="19">
        <f>SQRT(F139^2+G139^2)</f>
        <v>386.30486937132957</v>
      </c>
      <c r="I139" s="27">
        <f t="shared" si="81"/>
        <v>0.15452194774853184</v>
      </c>
      <c r="J139" s="60">
        <f>H140/D139</f>
        <v>0.63769239360682362</v>
      </c>
    </row>
    <row r="140" spans="1:10" ht="13.5" thickBot="1" x14ac:dyDescent="0.25">
      <c r="A140" s="177"/>
      <c r="B140" s="4" t="s">
        <v>2</v>
      </c>
      <c r="C140" s="4"/>
      <c r="D140" s="19"/>
      <c r="E140" s="54" t="s">
        <v>3</v>
      </c>
      <c r="F140" s="40">
        <v>1370.52</v>
      </c>
      <c r="G140" s="40">
        <v>814.4</v>
      </c>
      <c r="H140" s="40">
        <f>SQRT(F140^2+G140^2)</f>
        <v>1594.230984017059</v>
      </c>
      <c r="I140" s="28"/>
      <c r="J140" s="49"/>
    </row>
    <row r="141" spans="1:10" ht="13.5" thickBot="1" x14ac:dyDescent="0.25">
      <c r="A141" s="13" t="s">
        <v>223</v>
      </c>
      <c r="B141" s="11" t="s">
        <v>0</v>
      </c>
      <c r="C141" s="11" t="s">
        <v>26</v>
      </c>
      <c r="D141" s="20">
        <v>1600</v>
      </c>
      <c r="E141" s="31" t="s">
        <v>29</v>
      </c>
      <c r="F141" s="41">
        <v>45.400000000000006</v>
      </c>
      <c r="G141" s="41">
        <v>19.2</v>
      </c>
      <c r="H141" s="41">
        <f t="shared" ref="H141:H146" si="83">SQRT(F141^2+G141^2)</f>
        <v>49.293001531657616</v>
      </c>
      <c r="I141" s="12">
        <f t="shared" ref="I141:I142" si="84">H141/$D141</f>
        <v>3.080812595728601E-2</v>
      </c>
      <c r="J141" s="99" t="s">
        <v>36</v>
      </c>
    </row>
    <row r="142" spans="1:10" ht="26.25" thickBot="1" x14ac:dyDescent="0.25">
      <c r="A142" s="13" t="s">
        <v>89</v>
      </c>
      <c r="B142" s="11" t="s">
        <v>0</v>
      </c>
      <c r="C142" s="11" t="s">
        <v>26</v>
      </c>
      <c r="D142" s="20">
        <v>1000</v>
      </c>
      <c r="E142" s="31" t="s">
        <v>29</v>
      </c>
      <c r="F142" s="41">
        <v>158.91999999999999</v>
      </c>
      <c r="G142" s="41">
        <v>44.800000000000004</v>
      </c>
      <c r="H142" s="41">
        <f t="shared" si="83"/>
        <v>165.11391946168558</v>
      </c>
      <c r="I142" s="12">
        <f t="shared" si="84"/>
        <v>0.16511391946168558</v>
      </c>
      <c r="J142" s="99" t="s">
        <v>36</v>
      </c>
    </row>
    <row r="143" spans="1:10" x14ac:dyDescent="0.2">
      <c r="A143" s="176" t="s">
        <v>90</v>
      </c>
      <c r="B143" s="1" t="s">
        <v>0</v>
      </c>
      <c r="C143" s="1" t="s">
        <v>26</v>
      </c>
      <c r="D143" s="18">
        <v>1600</v>
      </c>
      <c r="E143" s="53"/>
      <c r="F143" s="18">
        <v>0</v>
      </c>
      <c r="G143" s="18">
        <v>0</v>
      </c>
      <c r="H143" s="18">
        <f t="shared" si="83"/>
        <v>0</v>
      </c>
      <c r="I143" s="26">
        <f>H143/$D143</f>
        <v>0</v>
      </c>
      <c r="J143" s="59">
        <f>H145/$D143</f>
        <v>0.49290043913553172</v>
      </c>
    </row>
    <row r="144" spans="1:10" x14ac:dyDescent="0.2">
      <c r="A144" s="177"/>
      <c r="B144" s="4" t="s">
        <v>1</v>
      </c>
      <c r="C144" s="4" t="s">
        <v>26</v>
      </c>
      <c r="D144" s="19">
        <v>1600</v>
      </c>
      <c r="E144" s="54" t="s">
        <v>11</v>
      </c>
      <c r="F144" s="19">
        <v>738.76800000000003</v>
      </c>
      <c r="G144" s="19">
        <v>276</v>
      </c>
      <c r="H144" s="19">
        <f t="shared" si="83"/>
        <v>788.64070261685072</v>
      </c>
      <c r="I144" s="27">
        <f>H144/$D144</f>
        <v>0.49290043913553172</v>
      </c>
      <c r="J144" s="60">
        <f>H145/D144</f>
        <v>0.49290043913553172</v>
      </c>
    </row>
    <row r="145" spans="1:10" ht="13.5" thickBot="1" x14ac:dyDescent="0.25">
      <c r="A145" s="178"/>
      <c r="B145" s="6" t="s">
        <v>2</v>
      </c>
      <c r="C145" s="6"/>
      <c r="D145" s="22"/>
      <c r="E145" s="32" t="s">
        <v>11</v>
      </c>
      <c r="F145" s="44">
        <v>738.76800000000003</v>
      </c>
      <c r="G145" s="44">
        <v>276</v>
      </c>
      <c r="H145" s="44">
        <f t="shared" si="83"/>
        <v>788.64070261685072</v>
      </c>
      <c r="I145" s="28"/>
      <c r="J145" s="49"/>
    </row>
    <row r="146" spans="1:10" ht="13.5" thickBot="1" x14ac:dyDescent="0.25">
      <c r="A146" s="13" t="s">
        <v>224</v>
      </c>
      <c r="B146" s="11" t="s">
        <v>0</v>
      </c>
      <c r="C146" s="11" t="s">
        <v>26</v>
      </c>
      <c r="D146" s="20">
        <v>1000</v>
      </c>
      <c r="E146" s="31" t="s">
        <v>19</v>
      </c>
      <c r="F146" s="41">
        <v>206.10000000000002</v>
      </c>
      <c r="G146" s="41">
        <v>44.4</v>
      </c>
      <c r="H146" s="41">
        <f t="shared" si="83"/>
        <v>210.82829506496515</v>
      </c>
      <c r="I146" s="12">
        <f>H146/$D146</f>
        <v>0.21082829506496514</v>
      </c>
      <c r="J146" s="99" t="s">
        <v>36</v>
      </c>
    </row>
    <row r="147" spans="1:10" x14ac:dyDescent="0.2">
      <c r="A147" s="169" t="s">
        <v>225</v>
      </c>
      <c r="B147" s="1" t="s">
        <v>0</v>
      </c>
      <c r="C147" s="1" t="s">
        <v>28</v>
      </c>
      <c r="D147" s="18">
        <v>16000</v>
      </c>
      <c r="E147" s="53" t="s">
        <v>23</v>
      </c>
      <c r="F147" s="18">
        <v>4645.2</v>
      </c>
      <c r="G147" s="18">
        <v>1302</v>
      </c>
      <c r="H147" s="18">
        <f>SQRT(F147^2+G147^2)</f>
        <v>4824.2188010080972</v>
      </c>
      <c r="I147" s="26">
        <f t="shared" ref="I147:I148" si="85">H147/$D147</f>
        <v>0.30151367506300608</v>
      </c>
      <c r="J147" s="59">
        <f t="shared" ref="J147" si="86">H149/$D147</f>
        <v>0.7659636016564364</v>
      </c>
    </row>
    <row r="148" spans="1:10" x14ac:dyDescent="0.2">
      <c r="A148" s="170"/>
      <c r="B148" s="4" t="s">
        <v>1</v>
      </c>
      <c r="C148" s="4" t="s">
        <v>28</v>
      </c>
      <c r="D148" s="19">
        <v>16000</v>
      </c>
      <c r="E148" s="54" t="s">
        <v>11</v>
      </c>
      <c r="F148" s="57">
        <v>7199.4</v>
      </c>
      <c r="G148" s="57">
        <v>2305.4</v>
      </c>
      <c r="H148" s="57">
        <f t="shared" ref="H148:H164" si="87">SQRT(F148^2+G148^2)</f>
        <v>7559.5125186747327</v>
      </c>
      <c r="I148" s="27">
        <f t="shared" si="85"/>
        <v>0.47246953241717082</v>
      </c>
      <c r="J148" s="60">
        <f>H149/D148</f>
        <v>0.7659636016564364</v>
      </c>
    </row>
    <row r="149" spans="1:10" ht="13.5" thickBot="1" x14ac:dyDescent="0.25">
      <c r="A149" s="171"/>
      <c r="B149" s="6" t="s">
        <v>2</v>
      </c>
      <c r="C149" s="71"/>
      <c r="D149" s="73"/>
      <c r="E149" s="32" t="s">
        <v>11</v>
      </c>
      <c r="F149" s="44">
        <v>11733.8</v>
      </c>
      <c r="G149" s="44">
        <v>3537.4</v>
      </c>
      <c r="H149" s="44">
        <f t="shared" si="87"/>
        <v>12255.417626502982</v>
      </c>
      <c r="I149" s="28"/>
      <c r="J149" s="49"/>
    </row>
    <row r="150" spans="1:10" x14ac:dyDescent="0.2">
      <c r="A150" s="176" t="s">
        <v>292</v>
      </c>
      <c r="B150" s="1" t="s">
        <v>0</v>
      </c>
      <c r="C150" s="126" t="s">
        <v>27</v>
      </c>
      <c r="D150" s="112">
        <v>10000</v>
      </c>
      <c r="E150" s="53"/>
      <c r="F150" s="18">
        <v>0</v>
      </c>
      <c r="G150" s="18">
        <v>0</v>
      </c>
      <c r="H150" s="18">
        <f t="shared" ref="H150:H152" si="88">SQRT(F150^2+G150^2)</f>
        <v>0</v>
      </c>
      <c r="I150" s="26">
        <f t="shared" ref="I150:I151" si="89">H150/$D150</f>
        <v>0</v>
      </c>
      <c r="J150" s="59">
        <f t="shared" ref="J150" si="90">H152/$D150</f>
        <v>8.8543774484714619E-4</v>
      </c>
    </row>
    <row r="151" spans="1:10" x14ac:dyDescent="0.2">
      <c r="A151" s="177"/>
      <c r="B151" s="4" t="s">
        <v>1</v>
      </c>
      <c r="C151" s="117" t="s">
        <v>27</v>
      </c>
      <c r="D151" s="114">
        <v>10000</v>
      </c>
      <c r="E151" s="54" t="s">
        <v>136</v>
      </c>
      <c r="F151" s="19">
        <v>8.4</v>
      </c>
      <c r="G151" s="19">
        <v>2.8000000000000003</v>
      </c>
      <c r="H151" s="19">
        <f t="shared" si="88"/>
        <v>8.8543774484714621</v>
      </c>
      <c r="I151" s="27">
        <f t="shared" si="89"/>
        <v>8.8543774484714619E-4</v>
      </c>
      <c r="J151" s="60">
        <f>H152/D151</f>
        <v>8.8543774484714619E-4</v>
      </c>
    </row>
    <row r="152" spans="1:10" ht="13.5" thickBot="1" x14ac:dyDescent="0.25">
      <c r="A152" s="177"/>
      <c r="B152" s="4" t="s">
        <v>2</v>
      </c>
      <c r="C152" s="4"/>
      <c r="D152" s="19"/>
      <c r="E152" s="54" t="s">
        <v>136</v>
      </c>
      <c r="F152" s="40">
        <v>8.4</v>
      </c>
      <c r="G152" s="40">
        <v>2.8000000000000003</v>
      </c>
      <c r="H152" s="40">
        <f t="shared" si="88"/>
        <v>8.8543774484714621</v>
      </c>
      <c r="I152" s="28"/>
      <c r="J152" s="49"/>
    </row>
    <row r="153" spans="1:10" x14ac:dyDescent="0.2">
      <c r="A153" s="176" t="s">
        <v>226</v>
      </c>
      <c r="B153" s="1" t="s">
        <v>0</v>
      </c>
      <c r="C153" s="1" t="s">
        <v>26</v>
      </c>
      <c r="D153" s="18">
        <v>4000</v>
      </c>
      <c r="E153" s="53" t="s">
        <v>11</v>
      </c>
      <c r="F153" s="18">
        <v>731.2</v>
      </c>
      <c r="G153" s="18">
        <v>201.6</v>
      </c>
      <c r="H153" s="18">
        <f t="shared" si="87"/>
        <v>758.482695913361</v>
      </c>
      <c r="I153" s="26">
        <f t="shared" ref="I153:I154" si="91">H153/$D153</f>
        <v>0.18962067397834026</v>
      </c>
      <c r="J153" s="59">
        <f t="shared" ref="J153" si="92">H155/$D153</f>
        <v>0.57409295414592931</v>
      </c>
    </row>
    <row r="154" spans="1:10" x14ac:dyDescent="0.2">
      <c r="A154" s="177"/>
      <c r="B154" s="4" t="s">
        <v>1</v>
      </c>
      <c r="C154" s="4" t="s">
        <v>26</v>
      </c>
      <c r="D154" s="114">
        <v>4000</v>
      </c>
      <c r="E154" s="54" t="s">
        <v>11</v>
      </c>
      <c r="F154" s="19">
        <v>1387.2</v>
      </c>
      <c r="G154" s="19">
        <v>684.80000000000007</v>
      </c>
      <c r="H154" s="19">
        <f t="shared" si="87"/>
        <v>1547.0212926782876</v>
      </c>
      <c r="I154" s="27">
        <f t="shared" si="91"/>
        <v>0.3867553231695719</v>
      </c>
      <c r="J154" s="60">
        <f>H155/D154</f>
        <v>0.57409295414592931</v>
      </c>
    </row>
    <row r="155" spans="1:10" ht="13.5" thickBot="1" x14ac:dyDescent="0.25">
      <c r="A155" s="177"/>
      <c r="B155" s="4" t="s">
        <v>2</v>
      </c>
      <c r="C155" s="4"/>
      <c r="D155" s="19"/>
      <c r="E155" s="54" t="s">
        <v>11</v>
      </c>
      <c r="F155" s="40">
        <v>2118.4</v>
      </c>
      <c r="G155" s="40">
        <v>886.40000000000009</v>
      </c>
      <c r="H155" s="40">
        <f t="shared" si="87"/>
        <v>2296.3718165837172</v>
      </c>
      <c r="I155" s="28"/>
      <c r="J155" s="49"/>
    </row>
    <row r="156" spans="1:10" ht="26.25" thickBot="1" x14ac:dyDescent="0.25">
      <c r="A156" s="132" t="s">
        <v>44</v>
      </c>
      <c r="B156" s="8" t="s">
        <v>1</v>
      </c>
      <c r="C156" s="8" t="s">
        <v>25</v>
      </c>
      <c r="D156" s="21">
        <v>2500</v>
      </c>
      <c r="E156" s="31" t="s">
        <v>19</v>
      </c>
      <c r="F156" s="42">
        <v>202.10400000000001</v>
      </c>
      <c r="G156" s="42">
        <v>45.6</v>
      </c>
      <c r="H156" s="41">
        <f t="shared" si="87"/>
        <v>207.18442705956451</v>
      </c>
      <c r="I156" s="12">
        <f>H156/$D156</f>
        <v>8.2873770823825799E-2</v>
      </c>
      <c r="J156" s="182" t="s">
        <v>36</v>
      </c>
    </row>
    <row r="157" spans="1:10" x14ac:dyDescent="0.2">
      <c r="A157" s="134" t="s">
        <v>148</v>
      </c>
      <c r="B157" s="1" t="s">
        <v>0</v>
      </c>
      <c r="C157" s="1" t="s">
        <v>26</v>
      </c>
      <c r="D157" s="18">
        <v>1000</v>
      </c>
      <c r="E157" s="53" t="s">
        <v>29</v>
      </c>
      <c r="F157" s="18">
        <v>190.46</v>
      </c>
      <c r="G157" s="18">
        <v>71.2</v>
      </c>
      <c r="H157" s="18">
        <f t="shared" si="87"/>
        <v>203.33335092896101</v>
      </c>
      <c r="I157" s="26">
        <f>H157/$D157</f>
        <v>0.20333335092896102</v>
      </c>
      <c r="J157" s="59">
        <f>H159/$D157</f>
        <v>0.34247030177812499</v>
      </c>
    </row>
    <row r="158" spans="1:10" x14ac:dyDescent="0.2">
      <c r="A158" s="135"/>
      <c r="B158" s="4" t="s">
        <v>1</v>
      </c>
      <c r="C158" s="4" t="s">
        <v>26</v>
      </c>
      <c r="D158" s="19">
        <v>1000</v>
      </c>
      <c r="E158" s="54" t="s">
        <v>128</v>
      </c>
      <c r="F158" s="19">
        <v>142.4</v>
      </c>
      <c r="G158" s="19">
        <v>41.2</v>
      </c>
      <c r="H158" s="19">
        <f t="shared" si="87"/>
        <v>148.2403453854584</v>
      </c>
      <c r="I158" s="27">
        <f>H158/$D158</f>
        <v>0.14824034538545841</v>
      </c>
      <c r="J158" s="60">
        <f>H159/D158</f>
        <v>0.34247030177812499</v>
      </c>
    </row>
    <row r="159" spans="1:10" ht="13.5" thickBot="1" x14ac:dyDescent="0.25">
      <c r="A159" s="135"/>
      <c r="B159" s="4" t="s">
        <v>2</v>
      </c>
      <c r="C159" s="4"/>
      <c r="D159" s="19"/>
      <c r="E159" s="54" t="s">
        <v>29</v>
      </c>
      <c r="F159" s="40">
        <v>325.26</v>
      </c>
      <c r="G159" s="40">
        <v>107.2</v>
      </c>
      <c r="H159" s="44">
        <f t="shared" si="87"/>
        <v>342.47030177812496</v>
      </c>
      <c r="I159" s="28"/>
      <c r="J159" s="49"/>
    </row>
    <row r="160" spans="1:10" ht="26.25" thickBot="1" x14ac:dyDescent="0.25">
      <c r="A160" s="13" t="s">
        <v>227</v>
      </c>
      <c r="B160" s="11" t="s">
        <v>0</v>
      </c>
      <c r="C160" s="11" t="s">
        <v>26</v>
      </c>
      <c r="D160" s="20">
        <v>1600</v>
      </c>
      <c r="E160" s="31" t="s">
        <v>18</v>
      </c>
      <c r="F160" s="41">
        <v>336.36099999999999</v>
      </c>
      <c r="G160" s="41">
        <v>120.60000000000001</v>
      </c>
      <c r="H160" s="41">
        <f t="shared" si="87"/>
        <v>357.32769598926978</v>
      </c>
      <c r="I160" s="12">
        <f t="shared" ref="I160:I161" si="93">H160/$D160</f>
        <v>0.2233298099932936</v>
      </c>
      <c r="J160" s="99" t="s">
        <v>36</v>
      </c>
    </row>
    <row r="161" spans="1:152" ht="26.25" thickBot="1" x14ac:dyDescent="0.25">
      <c r="A161" s="13" t="s">
        <v>91</v>
      </c>
      <c r="B161" s="11" t="s">
        <v>0</v>
      </c>
      <c r="C161" s="11" t="s">
        <v>26</v>
      </c>
      <c r="D161" s="20">
        <v>1000</v>
      </c>
      <c r="E161" s="31" t="s">
        <v>11</v>
      </c>
      <c r="F161" s="41">
        <v>319.488</v>
      </c>
      <c r="G161" s="41">
        <v>74.400000000000006</v>
      </c>
      <c r="H161" s="41">
        <f t="shared" si="87"/>
        <v>328.03649514040353</v>
      </c>
      <c r="I161" s="12">
        <f t="shared" si="93"/>
        <v>0.32803649514040351</v>
      </c>
      <c r="J161" s="99" t="s">
        <v>36</v>
      </c>
    </row>
    <row r="162" spans="1:152" x14ac:dyDescent="0.2">
      <c r="A162" s="176" t="s">
        <v>92</v>
      </c>
      <c r="B162" s="1" t="s">
        <v>0</v>
      </c>
      <c r="C162" s="1" t="s">
        <v>25</v>
      </c>
      <c r="D162" s="18">
        <v>1600</v>
      </c>
      <c r="E162" s="53" t="s">
        <v>35</v>
      </c>
      <c r="F162" s="18">
        <v>78.513599999999997</v>
      </c>
      <c r="G162" s="18">
        <v>12.8</v>
      </c>
      <c r="H162" s="18">
        <f t="shared" si="87"/>
        <v>79.550143839970517</v>
      </c>
      <c r="I162" s="26">
        <f>H162/$D162</f>
        <v>4.9718839899981576E-2</v>
      </c>
      <c r="J162" s="59">
        <f>H164/$D162</f>
        <v>0.27028559716714468</v>
      </c>
    </row>
    <row r="163" spans="1:152" x14ac:dyDescent="0.2">
      <c r="A163" s="177"/>
      <c r="B163" s="4" t="s">
        <v>1</v>
      </c>
      <c r="C163" s="4" t="s">
        <v>25</v>
      </c>
      <c r="D163" s="19">
        <v>1600</v>
      </c>
      <c r="E163" s="54" t="s">
        <v>20</v>
      </c>
      <c r="F163" s="19">
        <v>336.8</v>
      </c>
      <c r="G163" s="19">
        <v>125.60000000000001</v>
      </c>
      <c r="H163" s="19">
        <f t="shared" si="87"/>
        <v>359.45736882139448</v>
      </c>
      <c r="I163" s="27">
        <f>H163/$D163</f>
        <v>0.22466085551337156</v>
      </c>
      <c r="J163" s="60">
        <f>H164/D163</f>
        <v>0.27028559716714468</v>
      </c>
    </row>
    <row r="164" spans="1:152" ht="13.5" thickBot="1" x14ac:dyDescent="0.25">
      <c r="A164" s="178"/>
      <c r="B164" s="6" t="s">
        <v>2</v>
      </c>
      <c r="C164" s="6"/>
      <c r="D164" s="22"/>
      <c r="E164" s="32" t="s">
        <v>19</v>
      </c>
      <c r="F164" s="44">
        <v>407.20960000000002</v>
      </c>
      <c r="G164" s="44">
        <v>145.6</v>
      </c>
      <c r="H164" s="44">
        <f t="shared" si="87"/>
        <v>432.45695546743144</v>
      </c>
      <c r="I164" s="28"/>
      <c r="J164" s="49"/>
    </row>
    <row r="165" spans="1:152" ht="12.75" customHeight="1" x14ac:dyDescent="0.2">
      <c r="DZ165" s="109"/>
      <c r="EH165" s="109"/>
      <c r="EV165" s="109"/>
    </row>
    <row r="219" ht="27.6" customHeight="1" x14ac:dyDescent="0.2"/>
  </sheetData>
  <mergeCells count="60">
    <mergeCell ref="A58:A60"/>
    <mergeCell ref="A70:A72"/>
    <mergeCell ref="A77:A79"/>
    <mergeCell ref="A80:A82"/>
    <mergeCell ref="A61:A63"/>
    <mergeCell ref="A64:A66"/>
    <mergeCell ref="A67:A69"/>
    <mergeCell ref="A73:A75"/>
    <mergeCell ref="A20:A22"/>
    <mergeCell ref="A23:A25"/>
    <mergeCell ref="A8:A10"/>
    <mergeCell ref="A14:A16"/>
    <mergeCell ref="A135:A137"/>
    <mergeCell ref="A127:A129"/>
    <mergeCell ref="A11:A13"/>
    <mergeCell ref="A17:A19"/>
    <mergeCell ref="A29:A31"/>
    <mergeCell ref="A26:A28"/>
    <mergeCell ref="A138:A140"/>
    <mergeCell ref="A143:A145"/>
    <mergeCell ref="A55:A57"/>
    <mergeCell ref="A132:A134"/>
    <mergeCell ref="A109:A111"/>
    <mergeCell ref="A106:A108"/>
    <mergeCell ref="A121:A123"/>
    <mergeCell ref="A150:A152"/>
    <mergeCell ref="A90:A92"/>
    <mergeCell ref="A157:A159"/>
    <mergeCell ref="A118:A120"/>
    <mergeCell ref="A124:A126"/>
    <mergeCell ref="A115:A117"/>
    <mergeCell ref="A1:D1"/>
    <mergeCell ref="A2:A4"/>
    <mergeCell ref="B2:B4"/>
    <mergeCell ref="C2:C4"/>
    <mergeCell ref="D2:D4"/>
    <mergeCell ref="A52:A54"/>
    <mergeCell ref="A86:A88"/>
    <mergeCell ref="A83:A85"/>
    <mergeCell ref="A97:A99"/>
    <mergeCell ref="A35:A37"/>
    <mergeCell ref="A93:A95"/>
    <mergeCell ref="A41:A43"/>
    <mergeCell ref="A100:A105"/>
    <mergeCell ref="A153:A155"/>
    <mergeCell ref="A162:A164"/>
    <mergeCell ref="A32:A34"/>
    <mergeCell ref="A44:A46"/>
    <mergeCell ref="A48:A50"/>
    <mergeCell ref="A38:A40"/>
    <mergeCell ref="A147:A149"/>
    <mergeCell ref="A5:A7"/>
    <mergeCell ref="A112:A114"/>
    <mergeCell ref="E1:J1"/>
    <mergeCell ref="E2:E4"/>
    <mergeCell ref="F2:F3"/>
    <mergeCell ref="G2:G3"/>
    <mergeCell ref="H2:H3"/>
    <mergeCell ref="I2:I4"/>
    <mergeCell ref="J2:J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P224"/>
  <sheetViews>
    <sheetView zoomScaleNormal="100" workbookViewId="0">
      <pane xSplit="4" ySplit="4" topLeftCell="E14" activePane="bottomRight" state="frozen"/>
      <selection pane="topRight" activeCell="K1" sqref="K1"/>
      <selection pane="bottomLeft" activeCell="A5" sqref="A5"/>
      <selection pane="bottomRight" activeCell="F112" sqref="F112"/>
    </sheetView>
  </sheetViews>
  <sheetFormatPr defaultColWidth="5.7109375" defaultRowHeight="12.75" x14ac:dyDescent="0.2"/>
  <cols>
    <col min="1" max="1" width="15.7109375" style="58" customWidth="1"/>
    <col min="2" max="2" width="7.7109375" style="58" customWidth="1"/>
    <col min="3" max="3" width="6.7109375" style="58" customWidth="1"/>
    <col min="4" max="4" width="7.7109375" style="58" customWidth="1"/>
    <col min="5" max="5" width="11.7109375" style="58" customWidth="1"/>
    <col min="6" max="8" width="6.7109375" style="58" customWidth="1"/>
    <col min="9" max="9" width="7.7109375" style="58" customWidth="1"/>
    <col min="10" max="10" width="7.28515625" style="58" customWidth="1"/>
    <col min="11" max="16" width="6.7109375" style="58" customWidth="1"/>
    <col min="17" max="17" width="11.7109375" style="58" customWidth="1"/>
    <col min="18" max="20" width="6.7109375" style="58" customWidth="1"/>
    <col min="21" max="21" width="7.7109375" style="58" customWidth="1"/>
    <col min="22" max="22" width="7.28515625" style="58" customWidth="1"/>
    <col min="23" max="23" width="7.7109375" style="58" customWidth="1"/>
    <col min="24" max="24" width="6.28515625" style="58" customWidth="1"/>
    <col min="25" max="25" width="11.7109375" style="58" customWidth="1"/>
    <col min="26" max="28" width="6.7109375" style="58" customWidth="1"/>
    <col min="29" max="29" width="7.7109375" style="58" customWidth="1"/>
    <col min="30" max="30" width="7.28515625" style="58" customWidth="1"/>
    <col min="31" max="31" width="7.7109375" style="58" customWidth="1"/>
    <col min="32" max="32" width="6.28515625" style="58" customWidth="1"/>
    <col min="33" max="38" width="6.7109375" style="58" customWidth="1"/>
    <col min="39" max="39" width="11.7109375" style="58" customWidth="1"/>
    <col min="40" max="42" width="6.7109375" style="58" customWidth="1"/>
    <col min="43" max="43" width="7.7109375" style="58" customWidth="1"/>
    <col min="44" max="44" width="7.28515625" style="58" customWidth="1"/>
    <col min="45" max="45" width="7.7109375" style="58" customWidth="1"/>
    <col min="46" max="46" width="6.28515625" style="58" customWidth="1"/>
    <col min="47" max="47" width="11.7109375" style="58" customWidth="1"/>
    <col min="48" max="50" width="6.7109375" style="58" customWidth="1"/>
    <col min="51" max="51" width="7.7109375" style="58" customWidth="1"/>
    <col min="52" max="52" width="7.28515625" style="58" customWidth="1"/>
    <col min="53" max="53" width="7.7109375" style="58" customWidth="1"/>
    <col min="54" max="54" width="6.28515625" style="58" customWidth="1"/>
    <col min="55" max="60" width="6.7109375" style="58" customWidth="1"/>
    <col min="61" max="61" width="11.7109375" style="58" customWidth="1"/>
    <col min="62" max="64" width="6.7109375" style="58" customWidth="1"/>
    <col min="65" max="65" width="7.7109375" style="58" customWidth="1"/>
    <col min="66" max="66" width="7.28515625" style="58" customWidth="1"/>
    <col min="67" max="67" width="7.7109375" style="58" customWidth="1"/>
    <col min="68" max="68" width="6.28515625" style="58" customWidth="1"/>
    <col min="69" max="69" width="11.7109375" style="58" customWidth="1"/>
    <col min="70" max="72" width="6.7109375" style="58" customWidth="1"/>
    <col min="73" max="73" width="7.7109375" style="58" customWidth="1"/>
    <col min="74" max="74" width="7.28515625" style="58" customWidth="1"/>
    <col min="75" max="75" width="7.7109375" style="58" customWidth="1"/>
    <col min="76" max="76" width="6.28515625" style="58" customWidth="1"/>
    <col min="77" max="82" width="6.7109375" style="58" customWidth="1"/>
    <col min="83" max="83" width="11.7109375" style="58" customWidth="1"/>
    <col min="84" max="86" width="6.7109375" style="58" customWidth="1"/>
    <col min="87" max="87" width="7.7109375" style="58" customWidth="1"/>
    <col min="88" max="88" width="7.28515625" style="58" customWidth="1"/>
    <col min="89" max="89" width="7.7109375" style="58" customWidth="1"/>
    <col min="90" max="90" width="6.28515625" style="58" customWidth="1"/>
    <col min="91" max="91" width="11.7109375" style="58" customWidth="1"/>
    <col min="92" max="94" width="6.7109375" style="58" customWidth="1"/>
    <col min="95" max="95" width="7.7109375" style="58" customWidth="1"/>
    <col min="96" max="96" width="7.28515625" style="58" customWidth="1"/>
    <col min="97" max="97" width="7.7109375" style="58" customWidth="1"/>
    <col min="98" max="98" width="6.28515625" style="58" customWidth="1"/>
    <col min="99" max="104" width="6.7109375" style="58" customWidth="1"/>
    <col min="105" max="105" width="11.7109375" style="58" customWidth="1"/>
    <col min="106" max="108" width="6.7109375" style="58" customWidth="1"/>
    <col min="109" max="109" width="7.7109375" style="58" customWidth="1"/>
    <col min="110" max="110" width="7.28515625" style="58" customWidth="1"/>
    <col min="111" max="111" width="7.7109375" style="58" customWidth="1"/>
    <col min="112" max="112" width="6.28515625" style="58" customWidth="1"/>
    <col min="113" max="113" width="11.7109375" style="58" customWidth="1"/>
    <col min="114" max="116" width="6.7109375" style="58" customWidth="1"/>
    <col min="117" max="117" width="7.7109375" style="58" customWidth="1"/>
    <col min="118" max="118" width="7.28515625" style="58" customWidth="1"/>
    <col min="119" max="119" width="7.7109375" style="58" customWidth="1"/>
    <col min="120" max="120" width="6.28515625" style="58" customWidth="1"/>
    <col min="121" max="126" width="6.7109375" style="58" customWidth="1"/>
    <col min="127" max="127" width="11.7109375" style="58" customWidth="1"/>
    <col min="128" max="129" width="6.7109375" style="58" customWidth="1"/>
    <col min="130" max="132" width="7.28515625" style="58" customWidth="1"/>
    <col min="133" max="133" width="6.7109375" style="58" customWidth="1"/>
    <col min="134" max="134" width="5.7109375" style="58" customWidth="1"/>
    <col min="135" max="135" width="11.7109375" style="58" customWidth="1"/>
    <col min="136" max="137" width="6.7109375" style="58" customWidth="1"/>
    <col min="138" max="140" width="7.28515625" style="58" customWidth="1"/>
    <col min="141" max="141" width="6.7109375" style="58" customWidth="1"/>
    <col min="142" max="142" width="5.7109375" style="58" customWidth="1"/>
    <col min="143" max="148" width="6.7109375" style="58" customWidth="1"/>
    <col min="149" max="149" width="11.7109375" style="58" customWidth="1"/>
    <col min="150" max="151" width="6.7109375" style="58" customWidth="1"/>
    <col min="152" max="154" width="7.28515625" style="58" customWidth="1"/>
    <col min="155" max="155" width="6.7109375" style="58" customWidth="1"/>
    <col min="156" max="156" width="5.7109375" style="58" customWidth="1"/>
    <col min="157" max="157" width="11.7109375" style="58" customWidth="1"/>
    <col min="158" max="160" width="6.7109375" style="58" customWidth="1"/>
    <col min="161" max="162" width="7.28515625" style="58" customWidth="1"/>
    <col min="163" max="163" width="6.7109375" style="58" customWidth="1"/>
    <col min="164" max="16384" width="5.7109375" style="58"/>
  </cols>
  <sheetData>
    <row r="1" spans="1:10" ht="13.5" thickBot="1" x14ac:dyDescent="0.25">
      <c r="A1" s="140" t="s">
        <v>125</v>
      </c>
      <c r="B1" s="141"/>
      <c r="C1" s="141"/>
      <c r="D1" s="141"/>
      <c r="E1" s="148" t="s">
        <v>290</v>
      </c>
      <c r="F1" s="149"/>
      <c r="G1" s="149"/>
      <c r="H1" s="149"/>
      <c r="I1" s="149"/>
      <c r="J1" s="150"/>
    </row>
    <row r="2" spans="1:10" ht="12.75" customHeight="1" x14ac:dyDescent="0.2">
      <c r="A2" s="180" t="s">
        <v>16</v>
      </c>
      <c r="B2" s="155" t="s">
        <v>10</v>
      </c>
      <c r="C2" s="155" t="s">
        <v>24</v>
      </c>
      <c r="D2" s="155" t="s">
        <v>127</v>
      </c>
      <c r="E2" s="161" t="s">
        <v>15</v>
      </c>
      <c r="F2" s="173" t="s">
        <v>14</v>
      </c>
      <c r="G2" s="173" t="s">
        <v>13</v>
      </c>
      <c r="H2" s="145" t="s">
        <v>12</v>
      </c>
      <c r="I2" s="145" t="s">
        <v>9</v>
      </c>
      <c r="J2" s="163" t="s">
        <v>146</v>
      </c>
    </row>
    <row r="3" spans="1:10" ht="12.75" customHeight="1" x14ac:dyDescent="0.2">
      <c r="A3" s="143"/>
      <c r="B3" s="146"/>
      <c r="C3" s="146"/>
      <c r="D3" s="146"/>
      <c r="E3" s="162"/>
      <c r="F3" s="174"/>
      <c r="G3" s="174"/>
      <c r="H3" s="146"/>
      <c r="I3" s="146"/>
      <c r="J3" s="164"/>
    </row>
    <row r="4" spans="1:10" ht="12.6" customHeight="1" thickBot="1" x14ac:dyDescent="0.25">
      <c r="A4" s="172"/>
      <c r="B4" s="167"/>
      <c r="C4" s="167"/>
      <c r="D4" s="167"/>
      <c r="E4" s="166"/>
      <c r="F4" s="37" t="s">
        <v>6</v>
      </c>
      <c r="G4" s="37" t="s">
        <v>7</v>
      </c>
      <c r="H4" s="131" t="s">
        <v>8</v>
      </c>
      <c r="I4" s="167"/>
      <c r="J4" s="165"/>
    </row>
    <row r="5" spans="1:10" ht="12.75" customHeight="1" x14ac:dyDescent="0.2">
      <c r="A5" s="136" t="s">
        <v>228</v>
      </c>
      <c r="B5" s="1" t="s">
        <v>0</v>
      </c>
      <c r="C5" s="1" t="s">
        <v>28</v>
      </c>
      <c r="D5" s="18">
        <v>10000</v>
      </c>
      <c r="E5" s="53" t="s">
        <v>30</v>
      </c>
      <c r="F5" s="18">
        <v>2092.3200000000002</v>
      </c>
      <c r="G5" s="18">
        <v>783.36</v>
      </c>
      <c r="H5" s="18">
        <f t="shared" ref="H5:H48" si="0">SQRT(F5^2+G5^2)</f>
        <v>2234.1566355114855</v>
      </c>
      <c r="I5" s="14">
        <f>H5/$D5</f>
        <v>0.22341566355114856</v>
      </c>
      <c r="J5" s="59">
        <f>H7/$D5</f>
        <v>0.46008144225126052</v>
      </c>
    </row>
    <row r="6" spans="1:10" x14ac:dyDescent="0.2">
      <c r="A6" s="137"/>
      <c r="B6" s="4" t="s">
        <v>1</v>
      </c>
      <c r="C6" s="4" t="s">
        <v>48</v>
      </c>
      <c r="D6" s="19">
        <v>10000</v>
      </c>
      <c r="E6" s="54" t="s">
        <v>126</v>
      </c>
      <c r="F6" s="19">
        <v>2203.2000000000003</v>
      </c>
      <c r="G6" s="19">
        <v>1177.92</v>
      </c>
      <c r="H6" s="19">
        <f t="shared" si="0"/>
        <v>2498.3165865038004</v>
      </c>
      <c r="I6" s="15">
        <f>H6/$D6</f>
        <v>0.24983165865038004</v>
      </c>
      <c r="J6" s="60">
        <f>H7/$D6</f>
        <v>0.46008144225126052</v>
      </c>
    </row>
    <row r="7" spans="1:10" ht="13.5" thickBot="1" x14ac:dyDescent="0.25">
      <c r="A7" s="138"/>
      <c r="B7" s="6" t="s">
        <v>2</v>
      </c>
      <c r="C7" s="6"/>
      <c r="D7" s="22"/>
      <c r="E7" s="32" t="s">
        <v>126</v>
      </c>
      <c r="F7" s="44">
        <v>4197.6000000000004</v>
      </c>
      <c r="G7" s="44">
        <v>1883.52</v>
      </c>
      <c r="H7" s="44">
        <f t="shared" si="0"/>
        <v>4600.8144225126052</v>
      </c>
      <c r="I7" s="23"/>
      <c r="J7" s="49"/>
    </row>
    <row r="8" spans="1:10" ht="12.75" customHeight="1" x14ac:dyDescent="0.2">
      <c r="A8" s="168" t="s">
        <v>229</v>
      </c>
      <c r="B8" s="25" t="s">
        <v>0</v>
      </c>
      <c r="C8" s="25" t="s">
        <v>28</v>
      </c>
      <c r="D8" s="33">
        <v>16000</v>
      </c>
      <c r="E8" s="62" t="s">
        <v>30</v>
      </c>
      <c r="F8" s="33">
        <v>4391.4000000000005</v>
      </c>
      <c r="G8" s="33">
        <v>1696.8</v>
      </c>
      <c r="H8" s="18">
        <f t="shared" si="0"/>
        <v>4707.8152257708671</v>
      </c>
      <c r="I8" s="14">
        <f>H8/$D8</f>
        <v>0.29423845161067919</v>
      </c>
      <c r="J8" s="59">
        <f>H10/$D8</f>
        <v>0.73384047696008159</v>
      </c>
    </row>
    <row r="9" spans="1:10" x14ac:dyDescent="0.2">
      <c r="A9" s="137"/>
      <c r="B9" s="4" t="s">
        <v>1</v>
      </c>
      <c r="C9" s="4" t="s">
        <v>28</v>
      </c>
      <c r="D9" s="19">
        <v>16000</v>
      </c>
      <c r="E9" s="54" t="s">
        <v>18</v>
      </c>
      <c r="F9" s="19">
        <v>6675.6</v>
      </c>
      <c r="G9" s="19">
        <v>2569.1999999999998</v>
      </c>
      <c r="H9" s="19">
        <f t="shared" si="0"/>
        <v>7152.9311474387905</v>
      </c>
      <c r="I9" s="15">
        <f>H9/$D9</f>
        <v>0.44705819671492442</v>
      </c>
      <c r="J9" s="60">
        <f>H10/$D9</f>
        <v>0.73384047696008159</v>
      </c>
    </row>
    <row r="10" spans="1:10" ht="13.5" thickBot="1" x14ac:dyDescent="0.25">
      <c r="A10" s="138"/>
      <c r="B10" s="6" t="s">
        <v>2</v>
      </c>
      <c r="C10" s="6"/>
      <c r="D10" s="22"/>
      <c r="E10" s="32" t="s">
        <v>18</v>
      </c>
      <c r="F10" s="44">
        <v>11029.2</v>
      </c>
      <c r="G10" s="44">
        <v>4027.2</v>
      </c>
      <c r="H10" s="44">
        <f t="shared" si="0"/>
        <v>11741.447631361305</v>
      </c>
      <c r="I10" s="23"/>
      <c r="J10" s="49"/>
    </row>
    <row r="11" spans="1:10" ht="12.75" customHeight="1" x14ac:dyDescent="0.2">
      <c r="A11" s="136" t="s">
        <v>230</v>
      </c>
      <c r="B11" s="1" t="s">
        <v>0</v>
      </c>
      <c r="C11" s="1" t="s">
        <v>28</v>
      </c>
      <c r="D11" s="112">
        <v>16000</v>
      </c>
      <c r="E11" s="53" t="s">
        <v>82</v>
      </c>
      <c r="F11" s="18">
        <v>5623.8</v>
      </c>
      <c r="G11" s="18">
        <v>4612.2</v>
      </c>
      <c r="H11" s="18">
        <f t="shared" si="0"/>
        <v>7273.205296153822</v>
      </c>
      <c r="I11" s="14">
        <f>H11/$D11</f>
        <v>0.45457533100961389</v>
      </c>
      <c r="J11" s="59">
        <f>H13/$D11</f>
        <v>0.66837823603574198</v>
      </c>
    </row>
    <row r="12" spans="1:10" x14ac:dyDescent="0.2">
      <c r="A12" s="137"/>
      <c r="B12" s="4" t="s">
        <v>1</v>
      </c>
      <c r="C12" s="4" t="s">
        <v>28</v>
      </c>
      <c r="D12" s="114">
        <v>10000</v>
      </c>
      <c r="E12" s="54" t="s">
        <v>82</v>
      </c>
      <c r="F12" s="19">
        <v>3113.8</v>
      </c>
      <c r="G12" s="19">
        <v>1553.6000000000001</v>
      </c>
      <c r="H12" s="19">
        <f t="shared" si="0"/>
        <v>3479.8596810791096</v>
      </c>
      <c r="I12" s="15">
        <f>H12/$D12</f>
        <v>0.34798596810791094</v>
      </c>
      <c r="J12" s="60">
        <f>H13/$D12</f>
        <v>1.0694051776571871</v>
      </c>
    </row>
    <row r="13" spans="1:10" ht="13.5" thickBot="1" x14ac:dyDescent="0.25">
      <c r="A13" s="138"/>
      <c r="B13" s="6" t="s">
        <v>2</v>
      </c>
      <c r="C13" s="6"/>
      <c r="D13" s="22"/>
      <c r="E13" s="32" t="s">
        <v>82</v>
      </c>
      <c r="F13" s="44">
        <v>8737.6</v>
      </c>
      <c r="G13" s="44">
        <v>6165.8</v>
      </c>
      <c r="H13" s="44">
        <f t="shared" si="0"/>
        <v>10694.051776571872</v>
      </c>
      <c r="I13" s="23"/>
      <c r="J13" s="49"/>
    </row>
    <row r="14" spans="1:10" ht="12.75" customHeight="1" x14ac:dyDescent="0.2">
      <c r="A14" s="136" t="s">
        <v>231</v>
      </c>
      <c r="B14" s="1" t="s">
        <v>0</v>
      </c>
      <c r="C14" s="1" t="s">
        <v>65</v>
      </c>
      <c r="D14" s="18">
        <v>6300</v>
      </c>
      <c r="E14" s="53" t="s">
        <v>22</v>
      </c>
      <c r="F14" s="18">
        <v>536</v>
      </c>
      <c r="G14" s="18">
        <v>188.8</v>
      </c>
      <c r="H14" s="18">
        <f t="shared" si="0"/>
        <v>568.27936791687239</v>
      </c>
      <c r="I14" s="14">
        <f>H14/$D14</f>
        <v>9.0203074272519432E-2</v>
      </c>
      <c r="J14" s="59">
        <f>H16/$D14</f>
        <v>0.20962844909912809</v>
      </c>
    </row>
    <row r="15" spans="1:10" x14ac:dyDescent="0.2">
      <c r="A15" s="137"/>
      <c r="B15" s="4" t="s">
        <v>1</v>
      </c>
      <c r="C15" s="4" t="s">
        <v>65</v>
      </c>
      <c r="D15" s="19">
        <v>6300</v>
      </c>
      <c r="E15" s="54" t="s">
        <v>18</v>
      </c>
      <c r="F15" s="19">
        <v>699.2</v>
      </c>
      <c r="G15" s="19">
        <v>368</v>
      </c>
      <c r="H15" s="19">
        <f t="shared" si="0"/>
        <v>790.12950837188714</v>
      </c>
      <c r="I15" s="15">
        <f>H15/$D15</f>
        <v>0.12541738228125193</v>
      </c>
      <c r="J15" s="60">
        <f>H16/$D15</f>
        <v>0.20962844909912809</v>
      </c>
    </row>
    <row r="16" spans="1:10" ht="13.5" thickBot="1" x14ac:dyDescent="0.25">
      <c r="A16" s="138"/>
      <c r="B16" s="6" t="s">
        <v>2</v>
      </c>
      <c r="C16" s="6"/>
      <c r="D16" s="22"/>
      <c r="E16" s="32" t="s">
        <v>18</v>
      </c>
      <c r="F16" s="44">
        <v>1196.8000000000002</v>
      </c>
      <c r="G16" s="44">
        <v>558.4</v>
      </c>
      <c r="H16" s="44">
        <f t="shared" si="0"/>
        <v>1320.6592293245069</v>
      </c>
      <c r="I16" s="23"/>
      <c r="J16" s="49"/>
    </row>
    <row r="17" spans="1:10" ht="12.75" customHeight="1" x14ac:dyDescent="0.2">
      <c r="A17" s="136" t="s">
        <v>232</v>
      </c>
      <c r="B17" s="1" t="s">
        <v>0</v>
      </c>
      <c r="C17" s="1" t="s">
        <v>25</v>
      </c>
      <c r="D17" s="18">
        <v>2500</v>
      </c>
      <c r="E17" s="53" t="s">
        <v>11</v>
      </c>
      <c r="F17" s="18">
        <v>442.2</v>
      </c>
      <c r="G17" s="18">
        <v>151.80000000000001</v>
      </c>
      <c r="H17" s="18">
        <f t="shared" si="0"/>
        <v>467.5297637584157</v>
      </c>
      <c r="I17" s="14">
        <f>H17/$D17</f>
        <v>0.18701190550336627</v>
      </c>
      <c r="J17" s="59">
        <f>H19/$D17</f>
        <v>0.18701190550336627</v>
      </c>
    </row>
    <row r="18" spans="1:10" x14ac:dyDescent="0.2">
      <c r="A18" s="137"/>
      <c r="B18" s="4" t="s">
        <v>1</v>
      </c>
      <c r="C18" s="4" t="s">
        <v>53</v>
      </c>
      <c r="D18" s="19">
        <v>2500</v>
      </c>
      <c r="E18" s="54"/>
      <c r="F18" s="19">
        <v>0</v>
      </c>
      <c r="G18" s="19">
        <v>0</v>
      </c>
      <c r="H18" s="19">
        <f t="shared" si="0"/>
        <v>0</v>
      </c>
      <c r="I18" s="15">
        <f>H18/$D18</f>
        <v>0</v>
      </c>
      <c r="J18" s="60">
        <f>H19/$D18</f>
        <v>0.18701190550336627</v>
      </c>
    </row>
    <row r="19" spans="1:10" ht="13.5" thickBot="1" x14ac:dyDescent="0.25">
      <c r="A19" s="138"/>
      <c r="B19" s="6" t="s">
        <v>2</v>
      </c>
      <c r="C19" s="6"/>
      <c r="D19" s="22"/>
      <c r="E19" s="32" t="s">
        <v>11</v>
      </c>
      <c r="F19" s="44">
        <v>442.2</v>
      </c>
      <c r="G19" s="44">
        <v>151.80000000000001</v>
      </c>
      <c r="H19" s="44">
        <f t="shared" si="0"/>
        <v>467.5297637584157</v>
      </c>
      <c r="I19" s="23"/>
      <c r="J19" s="49"/>
    </row>
    <row r="20" spans="1:10" ht="12.75" customHeight="1" x14ac:dyDescent="0.2">
      <c r="A20" s="136" t="s">
        <v>233</v>
      </c>
      <c r="B20" s="1" t="s">
        <v>0</v>
      </c>
      <c r="C20" s="1" t="s">
        <v>28</v>
      </c>
      <c r="D20" s="18">
        <v>16000</v>
      </c>
      <c r="E20" s="53" t="s">
        <v>5</v>
      </c>
      <c r="F20" s="18">
        <v>5984</v>
      </c>
      <c r="G20" s="18">
        <v>2235.2000000000003</v>
      </c>
      <c r="H20" s="18">
        <f t="shared" si="0"/>
        <v>6387.8302294284558</v>
      </c>
      <c r="I20" s="14">
        <f>H20/$D20</f>
        <v>0.39923938933927849</v>
      </c>
      <c r="J20" s="59">
        <f>H22/$D20</f>
        <v>0.69290745413799659</v>
      </c>
    </row>
    <row r="21" spans="1:10" x14ac:dyDescent="0.2">
      <c r="A21" s="137"/>
      <c r="B21" s="4" t="s">
        <v>1</v>
      </c>
      <c r="C21" s="4" t="s">
        <v>28</v>
      </c>
      <c r="D21" s="19">
        <v>16000</v>
      </c>
      <c r="E21" s="54" t="s">
        <v>11</v>
      </c>
      <c r="F21" s="19">
        <v>5737.6</v>
      </c>
      <c r="G21" s="19">
        <v>1152.8</v>
      </c>
      <c r="H21" s="19">
        <f t="shared" si="0"/>
        <v>5852.2646556696327</v>
      </c>
      <c r="I21" s="15">
        <f>H21/$D21</f>
        <v>0.36576654097935202</v>
      </c>
      <c r="J21" s="60">
        <f>H22/$D21</f>
        <v>0.69290745413799659</v>
      </c>
    </row>
    <row r="22" spans="1:10" ht="13.5" thickBot="1" x14ac:dyDescent="0.25">
      <c r="A22" s="138"/>
      <c r="B22" s="6" t="s">
        <v>2</v>
      </c>
      <c r="C22" s="6"/>
      <c r="D22" s="22"/>
      <c r="E22" s="32" t="s">
        <v>3</v>
      </c>
      <c r="F22" s="44">
        <v>10788.8</v>
      </c>
      <c r="G22" s="44">
        <v>2552</v>
      </c>
      <c r="H22" s="44">
        <f t="shared" si="0"/>
        <v>11086.519266207946</v>
      </c>
      <c r="I22" s="23"/>
      <c r="J22" s="49"/>
    </row>
    <row r="23" spans="1:10" ht="26.25" thickBot="1" x14ac:dyDescent="0.25">
      <c r="A23" s="16" t="s">
        <v>234</v>
      </c>
      <c r="B23" s="11" t="s">
        <v>0</v>
      </c>
      <c r="C23" s="10" t="s">
        <v>25</v>
      </c>
      <c r="D23" s="94">
        <v>2500</v>
      </c>
      <c r="E23" s="31" t="s">
        <v>5</v>
      </c>
      <c r="F23" s="41">
        <v>239.8</v>
      </c>
      <c r="G23" s="41">
        <v>90.2</v>
      </c>
      <c r="H23" s="41">
        <f t="shared" si="0"/>
        <v>256.20320060452019</v>
      </c>
      <c r="I23" s="12">
        <f>H23/$D23</f>
        <v>0.10248128024180808</v>
      </c>
      <c r="J23" s="99" t="s">
        <v>36</v>
      </c>
    </row>
    <row r="24" spans="1:10" x14ac:dyDescent="0.2">
      <c r="A24" s="134" t="s">
        <v>235</v>
      </c>
      <c r="B24" s="75" t="s">
        <v>0</v>
      </c>
      <c r="C24" s="75" t="s">
        <v>25</v>
      </c>
      <c r="D24" s="56">
        <v>4000</v>
      </c>
      <c r="E24" s="29" t="s">
        <v>20</v>
      </c>
      <c r="F24" s="18">
        <v>1116</v>
      </c>
      <c r="G24" s="18">
        <v>223.20000000000002</v>
      </c>
      <c r="H24" s="18">
        <f t="shared" si="0"/>
        <v>1138.1011554339095</v>
      </c>
      <c r="I24" s="14">
        <f>H24/$D24</f>
        <v>0.28452528885847739</v>
      </c>
      <c r="J24" s="59">
        <f>H26/$D24</f>
        <v>0.63046104272984238</v>
      </c>
    </row>
    <row r="25" spans="1:10" x14ac:dyDescent="0.2">
      <c r="A25" s="135"/>
      <c r="B25" s="76" t="s">
        <v>1</v>
      </c>
      <c r="C25" s="106" t="s">
        <v>26</v>
      </c>
      <c r="D25" s="77">
        <v>3200</v>
      </c>
      <c r="E25" s="30" t="s">
        <v>20</v>
      </c>
      <c r="F25" s="19">
        <v>1346.4</v>
      </c>
      <c r="G25" s="19">
        <v>321.12</v>
      </c>
      <c r="H25" s="19">
        <f t="shared" si="0"/>
        <v>1384.1643740538912</v>
      </c>
      <c r="I25" s="15">
        <f>H25/$D25</f>
        <v>0.43255136689184098</v>
      </c>
      <c r="J25" s="60">
        <f>H26/$D25</f>
        <v>0.78807630341230295</v>
      </c>
    </row>
    <row r="26" spans="1:10" ht="13.5" thickBot="1" x14ac:dyDescent="0.25">
      <c r="A26" s="135"/>
      <c r="B26" s="76" t="s">
        <v>2</v>
      </c>
      <c r="C26" s="76"/>
      <c r="D26" s="77"/>
      <c r="E26" s="30" t="s">
        <v>20</v>
      </c>
      <c r="F26" s="40">
        <v>2462.4</v>
      </c>
      <c r="G26" s="40">
        <v>544.32000000000005</v>
      </c>
      <c r="H26" s="44">
        <f t="shared" si="0"/>
        <v>2521.8441709193694</v>
      </c>
      <c r="I26" s="23"/>
      <c r="J26" s="49"/>
    </row>
    <row r="27" spans="1:10" ht="12.75" customHeight="1" x14ac:dyDescent="0.2">
      <c r="A27" s="176" t="s">
        <v>54</v>
      </c>
      <c r="B27" s="1" t="s">
        <v>0</v>
      </c>
      <c r="C27" s="1" t="s">
        <v>26</v>
      </c>
      <c r="D27" s="18">
        <v>1600</v>
      </c>
      <c r="E27" s="53" t="s">
        <v>3</v>
      </c>
      <c r="F27" s="65">
        <v>1060.2</v>
      </c>
      <c r="G27" s="65">
        <v>418.2</v>
      </c>
      <c r="H27" s="18">
        <f t="shared" si="0"/>
        <v>1139.6996446432718</v>
      </c>
      <c r="I27" s="14">
        <f>H27/$D27</f>
        <v>0.71231227790204488</v>
      </c>
      <c r="J27" s="59">
        <f>H29/$D27</f>
        <v>0.74482401444905089</v>
      </c>
    </row>
    <row r="28" spans="1:10" x14ac:dyDescent="0.2">
      <c r="A28" s="177"/>
      <c r="B28" s="4" t="s">
        <v>1</v>
      </c>
      <c r="C28" s="4" t="s">
        <v>25</v>
      </c>
      <c r="D28" s="19">
        <v>1600</v>
      </c>
      <c r="E28" s="54" t="s">
        <v>23</v>
      </c>
      <c r="F28" s="67">
        <v>67.2</v>
      </c>
      <c r="G28" s="67">
        <v>22.2</v>
      </c>
      <c r="H28" s="19">
        <f t="shared" si="0"/>
        <v>70.772028372797124</v>
      </c>
      <c r="I28" s="15">
        <f>H28/$D28</f>
        <v>4.4232517732998203E-2</v>
      </c>
      <c r="J28" s="60">
        <f>H29/$D28</f>
        <v>0.74482401444905089</v>
      </c>
    </row>
    <row r="29" spans="1:10" ht="13.5" thickBot="1" x14ac:dyDescent="0.25">
      <c r="A29" s="178"/>
      <c r="B29" s="6" t="s">
        <v>2</v>
      </c>
      <c r="C29" s="6"/>
      <c r="D29" s="22"/>
      <c r="E29" s="32" t="s">
        <v>3</v>
      </c>
      <c r="F29" s="48">
        <v>1106.4000000000001</v>
      </c>
      <c r="G29" s="48">
        <v>442.8</v>
      </c>
      <c r="H29" s="44">
        <f t="shared" si="0"/>
        <v>1191.7184231184815</v>
      </c>
      <c r="I29" s="23"/>
      <c r="J29" s="49"/>
    </row>
    <row r="30" spans="1:10" x14ac:dyDescent="0.2">
      <c r="A30" s="134" t="s">
        <v>236</v>
      </c>
      <c r="B30" s="1" t="s">
        <v>0</v>
      </c>
      <c r="C30" s="1" t="s">
        <v>25</v>
      </c>
      <c r="D30" s="18">
        <v>2500</v>
      </c>
      <c r="E30" s="53" t="s">
        <v>18</v>
      </c>
      <c r="F30" s="65">
        <v>328.05600000000004</v>
      </c>
      <c r="G30" s="65">
        <v>238.4</v>
      </c>
      <c r="H30" s="18">
        <f t="shared" si="0"/>
        <v>405.53088555127346</v>
      </c>
      <c r="I30" s="14">
        <f>H30/$D30</f>
        <v>0.16221235422050939</v>
      </c>
      <c r="J30" s="59">
        <f>H32/$D30</f>
        <v>0.29373428120966744</v>
      </c>
    </row>
    <row r="31" spans="1:10" x14ac:dyDescent="0.2">
      <c r="A31" s="135"/>
      <c r="B31" s="4" t="s">
        <v>1</v>
      </c>
      <c r="C31" s="4" t="s">
        <v>25</v>
      </c>
      <c r="D31" s="19">
        <v>2500</v>
      </c>
      <c r="E31" s="54" t="s">
        <v>35</v>
      </c>
      <c r="F31" s="67">
        <v>329.6</v>
      </c>
      <c r="G31" s="67">
        <v>144</v>
      </c>
      <c r="H31" s="19">
        <f t="shared" si="0"/>
        <v>359.68341635388197</v>
      </c>
      <c r="I31" s="15">
        <f>H31/$D31</f>
        <v>0.14387336654155278</v>
      </c>
      <c r="J31" s="60">
        <f>H32/$D31</f>
        <v>0.29373428120966744</v>
      </c>
    </row>
    <row r="32" spans="1:10" ht="13.5" thickBot="1" x14ac:dyDescent="0.25">
      <c r="A32" s="139"/>
      <c r="B32" s="6" t="s">
        <v>2</v>
      </c>
      <c r="C32" s="6"/>
      <c r="D32" s="22"/>
      <c r="E32" s="32" t="s">
        <v>18</v>
      </c>
      <c r="F32" s="48">
        <v>636.85599999999999</v>
      </c>
      <c r="G32" s="48">
        <v>365.6</v>
      </c>
      <c r="H32" s="44">
        <f t="shared" si="0"/>
        <v>734.33570302416865</v>
      </c>
      <c r="I32" s="23"/>
      <c r="J32" s="49"/>
    </row>
    <row r="33" spans="1:10" x14ac:dyDescent="0.2">
      <c r="A33" s="134" t="s">
        <v>237</v>
      </c>
      <c r="B33" s="1" t="s">
        <v>0</v>
      </c>
      <c r="C33" s="1" t="s">
        <v>26</v>
      </c>
      <c r="D33" s="18">
        <v>4000</v>
      </c>
      <c r="E33" s="53" t="s">
        <v>55</v>
      </c>
      <c r="F33" s="18">
        <v>2861.88</v>
      </c>
      <c r="G33" s="18">
        <v>2493.6</v>
      </c>
      <c r="H33" s="18">
        <f t="shared" si="0"/>
        <v>3795.8395770105985</v>
      </c>
      <c r="I33" s="14">
        <f>H33/$D33</f>
        <v>0.94895989425264959</v>
      </c>
      <c r="J33" s="59">
        <f>H35/$D33</f>
        <v>1.6618158907953673</v>
      </c>
    </row>
    <row r="34" spans="1:10" x14ac:dyDescent="0.2">
      <c r="A34" s="135"/>
      <c r="B34" s="4" t="s">
        <v>1</v>
      </c>
      <c r="C34" s="4" t="s">
        <v>26</v>
      </c>
      <c r="D34" s="19">
        <v>4000</v>
      </c>
      <c r="E34" s="54" t="s">
        <v>82</v>
      </c>
      <c r="F34" s="19">
        <v>2629.2000000000003</v>
      </c>
      <c r="G34" s="19">
        <v>1303.2</v>
      </c>
      <c r="H34" s="19">
        <f t="shared" si="0"/>
        <v>2934.4544433335477</v>
      </c>
      <c r="I34" s="15">
        <f>H34/$D34</f>
        <v>0.73361361083338694</v>
      </c>
      <c r="J34" s="60">
        <f>H35/$D34</f>
        <v>1.6618158907953673</v>
      </c>
    </row>
    <row r="35" spans="1:10" ht="13.5" thickBot="1" x14ac:dyDescent="0.25">
      <c r="A35" s="175"/>
      <c r="B35" s="3" t="s">
        <v>2</v>
      </c>
      <c r="C35" s="3"/>
      <c r="D35" s="38"/>
      <c r="E35" s="61" t="s">
        <v>55</v>
      </c>
      <c r="F35" s="46">
        <v>5480.2800000000007</v>
      </c>
      <c r="G35" s="46">
        <v>3762</v>
      </c>
      <c r="H35" s="46">
        <f t="shared" si="0"/>
        <v>6647.2635631814692</v>
      </c>
      <c r="I35" s="39"/>
      <c r="J35" s="102"/>
    </row>
    <row r="36" spans="1:10" ht="26.25" thickBot="1" x14ac:dyDescent="0.25">
      <c r="A36" s="13" t="s">
        <v>293</v>
      </c>
      <c r="B36" s="11" t="s">
        <v>0</v>
      </c>
      <c r="C36" s="129" t="s">
        <v>154</v>
      </c>
      <c r="D36" s="128">
        <v>10000</v>
      </c>
      <c r="E36" s="31" t="s">
        <v>21</v>
      </c>
      <c r="F36" s="41">
        <v>500.20800000000003</v>
      </c>
      <c r="G36" s="41">
        <v>324</v>
      </c>
      <c r="H36" s="41">
        <f t="shared" ref="H36" si="1">SQRT(F36^2+G36^2)</f>
        <v>595.97319005472048</v>
      </c>
      <c r="I36" s="12">
        <f>H36/$D36</f>
        <v>5.9597319005472049E-2</v>
      </c>
      <c r="J36" s="99" t="s">
        <v>36</v>
      </c>
    </row>
    <row r="37" spans="1:10" x14ac:dyDescent="0.2">
      <c r="A37" s="181" t="s">
        <v>238</v>
      </c>
      <c r="B37" s="25" t="s">
        <v>0</v>
      </c>
      <c r="C37" s="25" t="s">
        <v>26</v>
      </c>
      <c r="D37" s="33">
        <v>1000</v>
      </c>
      <c r="E37" s="62" t="s">
        <v>35</v>
      </c>
      <c r="F37" s="33">
        <v>32.664000000000001</v>
      </c>
      <c r="G37" s="33">
        <v>19.600000000000001</v>
      </c>
      <c r="H37" s="33">
        <f t="shared" si="0"/>
        <v>38.09326575656123</v>
      </c>
      <c r="I37" s="52">
        <f>H37/$D37</f>
        <v>3.8093265756561231E-2</v>
      </c>
      <c r="J37" s="107">
        <f>H39/$D37</f>
        <v>4.4641000705629354E-2</v>
      </c>
    </row>
    <row r="38" spans="1:10" x14ac:dyDescent="0.2">
      <c r="A38" s="135"/>
      <c r="B38" s="4" t="s">
        <v>1</v>
      </c>
      <c r="C38" s="4" t="s">
        <v>26</v>
      </c>
      <c r="D38" s="19">
        <v>1000</v>
      </c>
      <c r="E38" s="54" t="s">
        <v>18</v>
      </c>
      <c r="F38" s="67">
        <v>4</v>
      </c>
      <c r="G38" s="67">
        <v>6.8</v>
      </c>
      <c r="H38" s="19">
        <f t="shared" si="0"/>
        <v>7.8892331693264079</v>
      </c>
      <c r="I38" s="15">
        <f>H38/$D38</f>
        <v>7.8892331693264078E-3</v>
      </c>
      <c r="J38" s="60">
        <f>H39/$D38</f>
        <v>4.4641000705629354E-2</v>
      </c>
    </row>
    <row r="39" spans="1:10" ht="13.5" thickBot="1" x14ac:dyDescent="0.25">
      <c r="A39" s="139"/>
      <c r="B39" s="6" t="s">
        <v>2</v>
      </c>
      <c r="C39" s="6"/>
      <c r="D39" s="22"/>
      <c r="E39" s="32" t="s">
        <v>33</v>
      </c>
      <c r="F39" s="44">
        <v>36.288000000000004</v>
      </c>
      <c r="G39" s="44">
        <v>26</v>
      </c>
      <c r="H39" s="44">
        <f t="shared" si="0"/>
        <v>44.641000705629352</v>
      </c>
      <c r="I39" s="23"/>
      <c r="J39" s="49"/>
    </row>
    <row r="40" spans="1:10" x14ac:dyDescent="0.2">
      <c r="A40" s="134" t="s">
        <v>239</v>
      </c>
      <c r="B40" s="1" t="s">
        <v>0</v>
      </c>
      <c r="C40" s="1" t="s">
        <v>26</v>
      </c>
      <c r="D40" s="18">
        <v>1000</v>
      </c>
      <c r="E40" s="53" t="s">
        <v>35</v>
      </c>
      <c r="F40" s="18">
        <v>74.12</v>
      </c>
      <c r="G40" s="18">
        <v>59.400000000000006</v>
      </c>
      <c r="H40" s="18">
        <f t="shared" si="0"/>
        <v>94.984916697336743</v>
      </c>
      <c r="I40" s="14">
        <f>H40/$D40</f>
        <v>9.4984916697336746E-2</v>
      </c>
      <c r="J40" s="59">
        <f>H42/$D40</f>
        <v>0.1036309915035073</v>
      </c>
    </row>
    <row r="41" spans="1:10" x14ac:dyDescent="0.2">
      <c r="A41" s="135"/>
      <c r="B41" s="4" t="s">
        <v>1</v>
      </c>
      <c r="C41" s="4" t="s">
        <v>26</v>
      </c>
      <c r="D41" s="19">
        <v>1000</v>
      </c>
      <c r="E41" s="54" t="s">
        <v>47</v>
      </c>
      <c r="F41" s="19">
        <v>5.6000000000000005</v>
      </c>
      <c r="G41" s="19">
        <v>9.2000000000000011</v>
      </c>
      <c r="H41" s="19">
        <f t="shared" si="0"/>
        <v>10.770329614269009</v>
      </c>
      <c r="I41" s="15">
        <f>H41/$D41</f>
        <v>1.0770329614269009E-2</v>
      </c>
      <c r="J41" s="60">
        <f>H42/$D41</f>
        <v>0.1036309915035073</v>
      </c>
    </row>
    <row r="42" spans="1:10" ht="13.5" thickBot="1" x14ac:dyDescent="0.25">
      <c r="A42" s="139"/>
      <c r="B42" s="6" t="s">
        <v>2</v>
      </c>
      <c r="C42" s="6"/>
      <c r="D42" s="22"/>
      <c r="E42" s="54" t="s">
        <v>35</v>
      </c>
      <c r="F42" s="19">
        <v>77.320000000000007</v>
      </c>
      <c r="G42" s="19">
        <v>69</v>
      </c>
      <c r="H42" s="44">
        <f t="shared" si="0"/>
        <v>103.6309915035073</v>
      </c>
      <c r="I42" s="23"/>
      <c r="J42" s="49"/>
    </row>
    <row r="43" spans="1:10" ht="12.75" customHeight="1" x14ac:dyDescent="0.2">
      <c r="A43" s="134" t="s">
        <v>57</v>
      </c>
      <c r="B43" s="1" t="s">
        <v>0</v>
      </c>
      <c r="C43" s="1" t="s">
        <v>26</v>
      </c>
      <c r="D43" s="18">
        <v>1600</v>
      </c>
      <c r="E43" s="53" t="s">
        <v>49</v>
      </c>
      <c r="F43" s="65">
        <v>933.45799999999997</v>
      </c>
      <c r="G43" s="18">
        <v>430.2</v>
      </c>
      <c r="H43" s="18">
        <f t="shared" si="0"/>
        <v>1027.8209366246631</v>
      </c>
      <c r="I43" s="14">
        <f>H43/$D43</f>
        <v>0.64238808539041448</v>
      </c>
      <c r="J43" s="59">
        <f>H45/$D43</f>
        <v>1.1927768135800019</v>
      </c>
    </row>
    <row r="44" spans="1:10" x14ac:dyDescent="0.2">
      <c r="A44" s="135"/>
      <c r="B44" s="4" t="s">
        <v>1</v>
      </c>
      <c r="C44" s="4" t="s">
        <v>26</v>
      </c>
      <c r="D44" s="19">
        <v>1600</v>
      </c>
      <c r="E44" s="54" t="s">
        <v>82</v>
      </c>
      <c r="F44" s="67">
        <v>638.4</v>
      </c>
      <c r="G44" s="19">
        <v>705</v>
      </c>
      <c r="H44" s="19">
        <f t="shared" si="0"/>
        <v>951.09387549284543</v>
      </c>
      <c r="I44" s="15">
        <f>H44/$D44</f>
        <v>0.59443367218302834</v>
      </c>
      <c r="J44" s="60">
        <f>H45/$D44</f>
        <v>1.1927768135800019</v>
      </c>
    </row>
    <row r="45" spans="1:10" ht="13.5" thickBot="1" x14ac:dyDescent="0.25">
      <c r="A45" s="139"/>
      <c r="B45" s="6" t="s">
        <v>2</v>
      </c>
      <c r="C45" s="6"/>
      <c r="D45" s="22"/>
      <c r="E45" s="32" t="s">
        <v>82</v>
      </c>
      <c r="F45" s="48">
        <v>1538.9659999999999</v>
      </c>
      <c r="G45" s="44">
        <v>1128.5999999999999</v>
      </c>
      <c r="H45" s="44">
        <f t="shared" si="0"/>
        <v>1908.4429017280029</v>
      </c>
      <c r="I45" s="23"/>
      <c r="J45" s="49"/>
    </row>
    <row r="46" spans="1:10" ht="12.75" customHeight="1" x14ac:dyDescent="0.2">
      <c r="A46" s="134" t="s">
        <v>66</v>
      </c>
      <c r="B46" s="1" t="s">
        <v>0</v>
      </c>
      <c r="C46" s="1" t="s">
        <v>26</v>
      </c>
      <c r="D46" s="18">
        <v>1600</v>
      </c>
      <c r="E46" s="53" t="s">
        <v>128</v>
      </c>
      <c r="F46" s="65">
        <v>91.56</v>
      </c>
      <c r="G46" s="65">
        <v>19.8</v>
      </c>
      <c r="H46" s="18">
        <f t="shared" si="0"/>
        <v>93.676430333355469</v>
      </c>
      <c r="I46" s="14">
        <f>H46/$D46</f>
        <v>5.8547768958347166E-2</v>
      </c>
      <c r="J46" s="59">
        <f>H48/$D46</f>
        <v>0.21633811508622913</v>
      </c>
    </row>
    <row r="47" spans="1:10" x14ac:dyDescent="0.2">
      <c r="A47" s="135"/>
      <c r="B47" s="4" t="s">
        <v>1</v>
      </c>
      <c r="C47" s="4" t="s">
        <v>26</v>
      </c>
      <c r="D47" s="19">
        <v>1600</v>
      </c>
      <c r="E47" s="54" t="s">
        <v>32</v>
      </c>
      <c r="F47" s="67">
        <v>231</v>
      </c>
      <c r="G47" s="67">
        <v>145.20000000000002</v>
      </c>
      <c r="H47" s="19">
        <f t="shared" si="0"/>
        <v>272.84435123344593</v>
      </c>
      <c r="I47" s="15">
        <f>H47/$D47</f>
        <v>0.1705277195209037</v>
      </c>
      <c r="J47" s="60">
        <f>H48/$D47</f>
        <v>0.21633811508622913</v>
      </c>
    </row>
    <row r="48" spans="1:10" ht="13.5" thickBot="1" x14ac:dyDescent="0.25">
      <c r="A48" s="139"/>
      <c r="B48" s="6" t="s">
        <v>2</v>
      </c>
      <c r="C48" s="6"/>
      <c r="D48" s="22"/>
      <c r="E48" s="32" t="s">
        <v>32</v>
      </c>
      <c r="F48" s="48">
        <v>302.97000000000003</v>
      </c>
      <c r="G48" s="48">
        <v>167.4</v>
      </c>
      <c r="H48" s="44">
        <f t="shared" si="0"/>
        <v>346.1409841379666</v>
      </c>
      <c r="I48" s="23"/>
      <c r="J48" s="49"/>
    </row>
    <row r="49" spans="1:10" ht="26.25" thickBot="1" x14ac:dyDescent="0.25">
      <c r="A49" s="13" t="s">
        <v>240</v>
      </c>
      <c r="B49" s="11" t="s">
        <v>0</v>
      </c>
      <c r="C49" s="11" t="s">
        <v>26</v>
      </c>
      <c r="D49" s="20">
        <v>1600</v>
      </c>
      <c r="E49" s="31" t="s">
        <v>5</v>
      </c>
      <c r="F49" s="41">
        <v>337.6</v>
      </c>
      <c r="G49" s="41">
        <v>100</v>
      </c>
      <c r="H49" s="41">
        <f t="shared" ref="H49:H91" si="2">SQRT(F49^2+G49^2)</f>
        <v>352.09907696556093</v>
      </c>
      <c r="I49" s="12">
        <f>H49/$D49</f>
        <v>0.22006192310347558</v>
      </c>
      <c r="J49" s="99" t="s">
        <v>36</v>
      </c>
    </row>
    <row r="50" spans="1:10" x14ac:dyDescent="0.2">
      <c r="A50" s="134" t="s">
        <v>241</v>
      </c>
      <c r="B50" s="1" t="s">
        <v>0</v>
      </c>
      <c r="C50" s="1" t="s">
        <v>152</v>
      </c>
      <c r="D50" s="18">
        <v>4000</v>
      </c>
      <c r="E50" s="53" t="s">
        <v>3</v>
      </c>
      <c r="F50" s="18">
        <v>130.19999999999999</v>
      </c>
      <c r="G50" s="18">
        <v>35</v>
      </c>
      <c r="H50" s="18">
        <f t="shared" ref="H50:H58" si="3">SQRT(F50^2+G50^2)</f>
        <v>134.82225335603911</v>
      </c>
      <c r="I50" s="14">
        <f>H50/$D50</f>
        <v>3.3705563339009779E-2</v>
      </c>
      <c r="J50" s="59">
        <f>H52/$D50</f>
        <v>3.3705563339009779E-2</v>
      </c>
    </row>
    <row r="51" spans="1:10" x14ac:dyDescent="0.2">
      <c r="A51" s="135"/>
      <c r="B51" s="4" t="s">
        <v>1</v>
      </c>
      <c r="C51" s="4" t="s">
        <v>152</v>
      </c>
      <c r="D51" s="19">
        <v>4000</v>
      </c>
      <c r="E51" s="54"/>
      <c r="F51" s="19">
        <v>0</v>
      </c>
      <c r="G51" s="19">
        <v>0</v>
      </c>
      <c r="H51" s="19">
        <f t="shared" si="3"/>
        <v>0</v>
      </c>
      <c r="I51" s="15">
        <f>H51/$D51</f>
        <v>0</v>
      </c>
      <c r="J51" s="60">
        <f>H52/$D51</f>
        <v>3.3705563339009779E-2</v>
      </c>
    </row>
    <row r="52" spans="1:10" ht="13.5" thickBot="1" x14ac:dyDescent="0.25">
      <c r="A52" s="139"/>
      <c r="B52" s="6" t="s">
        <v>2</v>
      </c>
      <c r="C52" s="6"/>
      <c r="D52" s="22"/>
      <c r="E52" s="32" t="s">
        <v>3</v>
      </c>
      <c r="F52" s="44">
        <v>130.19999999999999</v>
      </c>
      <c r="G52" s="44">
        <v>35</v>
      </c>
      <c r="H52" s="44">
        <f t="shared" si="3"/>
        <v>134.82225335603911</v>
      </c>
      <c r="I52" s="23"/>
      <c r="J52" s="49"/>
    </row>
    <row r="53" spans="1:10" ht="12.75" customHeight="1" x14ac:dyDescent="0.2">
      <c r="A53" s="136" t="s">
        <v>242</v>
      </c>
      <c r="B53" s="1" t="s">
        <v>0</v>
      </c>
      <c r="C53" s="1" t="s">
        <v>28</v>
      </c>
      <c r="D53" s="18">
        <v>10000</v>
      </c>
      <c r="E53" s="53" t="s">
        <v>11</v>
      </c>
      <c r="F53" s="18">
        <v>4562.8</v>
      </c>
      <c r="G53" s="18">
        <v>2248.4</v>
      </c>
      <c r="H53" s="18">
        <f t="shared" si="3"/>
        <v>5086.6930711416035</v>
      </c>
      <c r="I53" s="14">
        <f>H53/$D53</f>
        <v>0.50866930711416036</v>
      </c>
      <c r="J53" s="59">
        <f>H55/$D53</f>
        <v>1.0544155446502106</v>
      </c>
    </row>
    <row r="54" spans="1:10" x14ac:dyDescent="0.2">
      <c r="A54" s="137"/>
      <c r="B54" s="4" t="s">
        <v>1</v>
      </c>
      <c r="C54" s="4" t="s">
        <v>28</v>
      </c>
      <c r="D54" s="19">
        <v>10000</v>
      </c>
      <c r="E54" s="54" t="s">
        <v>3</v>
      </c>
      <c r="F54" s="19">
        <v>5205.2</v>
      </c>
      <c r="G54" s="19">
        <v>2750</v>
      </c>
      <c r="H54" s="19">
        <f t="shared" si="3"/>
        <v>5886.9862442509575</v>
      </c>
      <c r="I54" s="15">
        <f>H54/$D54</f>
        <v>0.5886986244250958</v>
      </c>
      <c r="J54" s="60">
        <f>H55/$D54</f>
        <v>1.0544155446502106</v>
      </c>
    </row>
    <row r="55" spans="1:10" ht="13.5" thickBot="1" x14ac:dyDescent="0.25">
      <c r="A55" s="138"/>
      <c r="B55" s="6" t="s">
        <v>2</v>
      </c>
      <c r="C55" s="6"/>
      <c r="D55" s="22"/>
      <c r="E55" s="32" t="s">
        <v>11</v>
      </c>
      <c r="F55" s="44">
        <v>9495.2000000000007</v>
      </c>
      <c r="G55" s="44">
        <v>4584.8</v>
      </c>
      <c r="H55" s="44">
        <f t="shared" si="3"/>
        <v>10544.155446502105</v>
      </c>
      <c r="I55" s="23"/>
      <c r="J55" s="49"/>
    </row>
    <row r="56" spans="1:10" ht="12.75" customHeight="1" x14ac:dyDescent="0.2">
      <c r="A56" s="134" t="s">
        <v>243</v>
      </c>
      <c r="B56" s="1" t="s">
        <v>0</v>
      </c>
      <c r="C56" s="1" t="s">
        <v>25</v>
      </c>
      <c r="D56" s="18">
        <v>1600</v>
      </c>
      <c r="E56" s="53" t="s">
        <v>35</v>
      </c>
      <c r="F56" s="112">
        <v>334.8</v>
      </c>
      <c r="G56" s="112">
        <v>180</v>
      </c>
      <c r="H56" s="18">
        <f t="shared" si="3"/>
        <v>380.11977059868906</v>
      </c>
      <c r="I56" s="14">
        <f>H56/$D56</f>
        <v>0.23757485662418065</v>
      </c>
      <c r="J56" s="59">
        <f>H58/$D56</f>
        <v>0.37022163969708743</v>
      </c>
    </row>
    <row r="57" spans="1:10" x14ac:dyDescent="0.2">
      <c r="A57" s="135"/>
      <c r="B57" s="4" t="s">
        <v>1</v>
      </c>
      <c r="C57" s="4" t="s">
        <v>26</v>
      </c>
      <c r="D57" s="19">
        <v>1600</v>
      </c>
      <c r="E57" s="54" t="s">
        <v>35</v>
      </c>
      <c r="F57" s="114">
        <v>187.20000000000002</v>
      </c>
      <c r="G57" s="114">
        <v>100</v>
      </c>
      <c r="H57" s="19">
        <f t="shared" si="3"/>
        <v>212.23534107212211</v>
      </c>
      <c r="I57" s="15">
        <f>H57/$D57</f>
        <v>0.13264708817007631</v>
      </c>
      <c r="J57" s="60">
        <f>H58/$D57</f>
        <v>0.37022163969708743</v>
      </c>
    </row>
    <row r="58" spans="1:10" ht="13.5" thickBot="1" x14ac:dyDescent="0.25">
      <c r="A58" s="139"/>
      <c r="B58" s="6" t="s">
        <v>2</v>
      </c>
      <c r="C58" s="6"/>
      <c r="D58" s="22"/>
      <c r="E58" s="32" t="s">
        <v>35</v>
      </c>
      <c r="F58" s="116">
        <v>522</v>
      </c>
      <c r="G58" s="116">
        <v>280</v>
      </c>
      <c r="H58" s="44">
        <f t="shared" si="3"/>
        <v>592.35462351533988</v>
      </c>
      <c r="I58" s="23"/>
      <c r="J58" s="49"/>
    </row>
    <row r="59" spans="1:10" ht="12.75" customHeight="1" x14ac:dyDescent="0.2">
      <c r="A59" s="134" t="s">
        <v>58</v>
      </c>
      <c r="B59" s="1" t="s">
        <v>0</v>
      </c>
      <c r="C59" s="1" t="s">
        <v>25</v>
      </c>
      <c r="D59" s="18">
        <v>1000</v>
      </c>
      <c r="E59" s="53" t="s">
        <v>22</v>
      </c>
      <c r="F59" s="112">
        <v>176.75800000000001</v>
      </c>
      <c r="G59" s="112">
        <v>103.8</v>
      </c>
      <c r="H59" s="112">
        <f t="shared" si="2"/>
        <v>204.9825128248749</v>
      </c>
      <c r="I59" s="14">
        <f>H59/$D59</f>
        <v>0.2049825128248749</v>
      </c>
      <c r="J59" s="59">
        <f>H61/$D59</f>
        <v>0.36869580763008419</v>
      </c>
    </row>
    <row r="60" spans="1:10" x14ac:dyDescent="0.2">
      <c r="A60" s="135"/>
      <c r="B60" s="4" t="s">
        <v>1</v>
      </c>
      <c r="C60" s="4" t="s">
        <v>25</v>
      </c>
      <c r="D60" s="19">
        <v>1000</v>
      </c>
      <c r="E60" s="54" t="s">
        <v>126</v>
      </c>
      <c r="F60" s="114">
        <v>135.6</v>
      </c>
      <c r="G60" s="114">
        <v>92.4</v>
      </c>
      <c r="H60" s="114">
        <f t="shared" si="2"/>
        <v>164.08875647039318</v>
      </c>
      <c r="I60" s="15">
        <f>H60/$D60</f>
        <v>0.16408875647039317</v>
      </c>
      <c r="J60" s="60">
        <f>H61/$D60</f>
        <v>0.36869580763008419</v>
      </c>
    </row>
    <row r="61" spans="1:10" ht="13.5" thickBot="1" x14ac:dyDescent="0.25">
      <c r="A61" s="139"/>
      <c r="B61" s="6" t="s">
        <v>2</v>
      </c>
      <c r="C61" s="6"/>
      <c r="D61" s="22"/>
      <c r="E61" s="32" t="s">
        <v>22</v>
      </c>
      <c r="F61" s="116">
        <v>314.75800000000004</v>
      </c>
      <c r="G61" s="116">
        <v>192</v>
      </c>
      <c r="H61" s="116">
        <f t="shared" si="2"/>
        <v>368.69580763008418</v>
      </c>
      <c r="I61" s="23"/>
      <c r="J61" s="49"/>
    </row>
    <row r="62" spans="1:10" ht="13.5" thickBot="1" x14ac:dyDescent="0.25">
      <c r="A62" s="13" t="s">
        <v>59</v>
      </c>
      <c r="B62" s="11" t="s">
        <v>0</v>
      </c>
      <c r="C62" s="11" t="s">
        <v>26</v>
      </c>
      <c r="D62" s="20">
        <v>1000</v>
      </c>
      <c r="E62" s="31" t="s">
        <v>21</v>
      </c>
      <c r="F62" s="41">
        <v>399.68200000000002</v>
      </c>
      <c r="G62" s="41">
        <v>216</v>
      </c>
      <c r="H62" s="41">
        <f t="shared" si="2"/>
        <v>454.31453985537377</v>
      </c>
      <c r="I62" s="12">
        <f>H62/$D62</f>
        <v>0.45431453985537379</v>
      </c>
      <c r="J62" s="99" t="s">
        <v>36</v>
      </c>
    </row>
    <row r="63" spans="1:10" x14ac:dyDescent="0.2">
      <c r="A63" s="134" t="s">
        <v>56</v>
      </c>
      <c r="B63" s="1" t="s">
        <v>0</v>
      </c>
      <c r="C63" s="1" t="s">
        <v>26</v>
      </c>
      <c r="D63" s="18">
        <v>1000</v>
      </c>
      <c r="E63" s="53" t="s">
        <v>22</v>
      </c>
      <c r="F63" s="18">
        <v>227.87799999999999</v>
      </c>
      <c r="G63" s="18">
        <v>108</v>
      </c>
      <c r="H63" s="18">
        <f t="shared" si="2"/>
        <v>252.17530189136284</v>
      </c>
      <c r="I63" s="14">
        <f>H63/$D63</f>
        <v>0.25217530189136284</v>
      </c>
      <c r="J63" s="59">
        <f>H65/$D63</f>
        <v>0.6612800785174161</v>
      </c>
    </row>
    <row r="64" spans="1:10" x14ac:dyDescent="0.2">
      <c r="A64" s="135"/>
      <c r="B64" s="4" t="s">
        <v>1</v>
      </c>
      <c r="C64" s="4" t="s">
        <v>25</v>
      </c>
      <c r="D64" s="19">
        <v>1000</v>
      </c>
      <c r="E64" s="54" t="s">
        <v>4</v>
      </c>
      <c r="F64" s="19">
        <v>392.40000000000003</v>
      </c>
      <c r="G64" s="19">
        <v>133.6</v>
      </c>
      <c r="H64" s="19">
        <f t="shared" si="2"/>
        <v>414.51986683390703</v>
      </c>
      <c r="I64" s="15">
        <f>H64/$D64</f>
        <v>0.41451986683390701</v>
      </c>
      <c r="J64" s="60">
        <f>H65/$D64</f>
        <v>0.6612800785174161</v>
      </c>
    </row>
    <row r="65" spans="1:10" ht="13.5" thickBot="1" x14ac:dyDescent="0.25">
      <c r="A65" s="139"/>
      <c r="B65" s="6" t="s">
        <v>2</v>
      </c>
      <c r="C65" s="6"/>
      <c r="D65" s="22"/>
      <c r="E65" s="32" t="s">
        <v>4</v>
      </c>
      <c r="F65" s="44">
        <v>613.33800000000008</v>
      </c>
      <c r="G65" s="44">
        <v>247.2</v>
      </c>
      <c r="H65" s="44">
        <f t="shared" si="2"/>
        <v>661.28007851741609</v>
      </c>
      <c r="I65" s="23"/>
      <c r="J65" s="49"/>
    </row>
    <row r="66" spans="1:10" ht="12.75" customHeight="1" x14ac:dyDescent="0.2">
      <c r="A66" s="136" t="s">
        <v>244</v>
      </c>
      <c r="B66" s="1" t="s">
        <v>0</v>
      </c>
      <c r="C66" s="1" t="s">
        <v>28</v>
      </c>
      <c r="D66" s="18">
        <v>16000</v>
      </c>
      <c r="E66" s="53" t="s">
        <v>31</v>
      </c>
      <c r="F66" s="18">
        <v>4118.3999999999996</v>
      </c>
      <c r="G66" s="18">
        <v>1240.8</v>
      </c>
      <c r="H66" s="18">
        <f t="shared" si="2"/>
        <v>4301.2560026113306</v>
      </c>
      <c r="I66" s="14">
        <f>H66/$D66</f>
        <v>0.26882850016320814</v>
      </c>
      <c r="J66" s="59">
        <f>H68/$D66</f>
        <v>0.3882604618680609</v>
      </c>
    </row>
    <row r="67" spans="1:10" x14ac:dyDescent="0.2">
      <c r="A67" s="137"/>
      <c r="B67" s="4" t="s">
        <v>1</v>
      </c>
      <c r="C67" s="4" t="s">
        <v>28</v>
      </c>
      <c r="D67" s="19">
        <v>16000</v>
      </c>
      <c r="E67" s="54" t="s">
        <v>4</v>
      </c>
      <c r="F67" s="19">
        <v>2890.8</v>
      </c>
      <c r="G67" s="19">
        <v>712.80000000000007</v>
      </c>
      <c r="H67" s="19">
        <f t="shared" si="2"/>
        <v>2977.3828238908077</v>
      </c>
      <c r="I67" s="15">
        <f>H67/$D67</f>
        <v>0.18608642649317547</v>
      </c>
      <c r="J67" s="60">
        <f>H68/$D67</f>
        <v>0.3882604618680609</v>
      </c>
    </row>
    <row r="68" spans="1:10" ht="13.5" thickBot="1" x14ac:dyDescent="0.25">
      <c r="A68" s="138"/>
      <c r="B68" s="6" t="s">
        <v>2</v>
      </c>
      <c r="C68" s="6"/>
      <c r="D68" s="22"/>
      <c r="E68" s="32" t="s">
        <v>5</v>
      </c>
      <c r="F68" s="44">
        <v>5926.8</v>
      </c>
      <c r="G68" s="44">
        <v>1861.2</v>
      </c>
      <c r="H68" s="44">
        <f t="shared" si="2"/>
        <v>6212.1673898889749</v>
      </c>
      <c r="I68" s="23"/>
      <c r="J68" s="49"/>
    </row>
    <row r="69" spans="1:10" ht="12.75" customHeight="1" x14ac:dyDescent="0.2">
      <c r="A69" s="136" t="s">
        <v>64</v>
      </c>
      <c r="B69" s="1" t="s">
        <v>0</v>
      </c>
      <c r="C69" s="1" t="s">
        <v>53</v>
      </c>
      <c r="D69" s="18">
        <v>2500</v>
      </c>
      <c r="E69" s="53"/>
      <c r="F69" s="18">
        <v>0</v>
      </c>
      <c r="G69" s="18">
        <v>0</v>
      </c>
      <c r="H69" s="18">
        <f t="shared" si="2"/>
        <v>0</v>
      </c>
      <c r="I69" s="14">
        <f>H69/$D69</f>
        <v>0</v>
      </c>
      <c r="J69" s="59">
        <f>H71/$D69</f>
        <v>0.19164684203356966</v>
      </c>
    </row>
    <row r="70" spans="1:10" x14ac:dyDescent="0.2">
      <c r="A70" s="137"/>
      <c r="B70" s="4" t="s">
        <v>1</v>
      </c>
      <c r="C70" s="4" t="s">
        <v>25</v>
      </c>
      <c r="D70" s="19">
        <v>2500</v>
      </c>
      <c r="E70" s="54" t="s">
        <v>4</v>
      </c>
      <c r="F70" s="19">
        <v>385.87200000000001</v>
      </c>
      <c r="G70" s="19">
        <v>284</v>
      </c>
      <c r="H70" s="19">
        <f t="shared" si="2"/>
        <v>479.11710508392417</v>
      </c>
      <c r="I70" s="15">
        <f>H70/$D70</f>
        <v>0.19164684203356966</v>
      </c>
      <c r="J70" s="60">
        <f>H71/$D70</f>
        <v>0.19164684203356966</v>
      </c>
    </row>
    <row r="71" spans="1:10" ht="13.5" thickBot="1" x14ac:dyDescent="0.25">
      <c r="A71" s="138"/>
      <c r="B71" s="6" t="s">
        <v>2</v>
      </c>
      <c r="C71" s="6"/>
      <c r="D71" s="22"/>
      <c r="E71" s="32" t="s">
        <v>4</v>
      </c>
      <c r="F71" s="44">
        <v>385.87200000000001</v>
      </c>
      <c r="G71" s="44">
        <v>284</v>
      </c>
      <c r="H71" s="44">
        <f t="shared" si="2"/>
        <v>479.11710508392417</v>
      </c>
      <c r="I71" s="23"/>
      <c r="J71" s="49"/>
    </row>
    <row r="72" spans="1:10" ht="12.75" customHeight="1" x14ac:dyDescent="0.2">
      <c r="A72" s="134" t="s">
        <v>245</v>
      </c>
      <c r="B72" s="1" t="s">
        <v>0</v>
      </c>
      <c r="C72" s="1" t="s">
        <v>26</v>
      </c>
      <c r="D72" s="18">
        <v>1600</v>
      </c>
      <c r="E72" s="53" t="s">
        <v>29</v>
      </c>
      <c r="F72" s="18">
        <v>369.584</v>
      </c>
      <c r="G72" s="18">
        <v>168</v>
      </c>
      <c r="H72" s="18">
        <f t="shared" si="2"/>
        <v>405.97577890312618</v>
      </c>
      <c r="I72" s="14">
        <f>H72/$D72</f>
        <v>0.25373486181445387</v>
      </c>
      <c r="J72" s="59">
        <f>H74/$D72</f>
        <v>0.57241475393721297</v>
      </c>
    </row>
    <row r="73" spans="1:10" x14ac:dyDescent="0.2">
      <c r="A73" s="135"/>
      <c r="B73" s="4" t="s">
        <v>1</v>
      </c>
      <c r="C73" s="4" t="s">
        <v>25</v>
      </c>
      <c r="D73" s="19">
        <v>1600</v>
      </c>
      <c r="E73" s="54" t="s">
        <v>31</v>
      </c>
      <c r="F73" s="19">
        <v>457.8</v>
      </c>
      <c r="G73" s="19">
        <v>300</v>
      </c>
      <c r="H73" s="19">
        <f t="shared" si="2"/>
        <v>547.33978477724418</v>
      </c>
      <c r="I73" s="15">
        <f>H73/$D73</f>
        <v>0.34208736548577762</v>
      </c>
      <c r="J73" s="60">
        <f>H74/$D73</f>
        <v>0.57241475393721297</v>
      </c>
    </row>
    <row r="74" spans="1:10" ht="13.5" thickBot="1" x14ac:dyDescent="0.25">
      <c r="A74" s="139"/>
      <c r="B74" s="6" t="s">
        <v>2</v>
      </c>
      <c r="C74" s="6"/>
      <c r="D74" s="22"/>
      <c r="E74" s="32" t="s">
        <v>31</v>
      </c>
      <c r="F74" s="44">
        <v>797.6880000000001</v>
      </c>
      <c r="G74" s="44">
        <v>450</v>
      </c>
      <c r="H74" s="44">
        <f t="shared" si="2"/>
        <v>915.86360629954072</v>
      </c>
      <c r="I74" s="23"/>
      <c r="J74" s="49"/>
    </row>
    <row r="75" spans="1:10" ht="12.75" customHeight="1" x14ac:dyDescent="0.2">
      <c r="A75" s="134" t="s">
        <v>246</v>
      </c>
      <c r="B75" s="1" t="s">
        <v>0</v>
      </c>
      <c r="C75" s="1" t="s">
        <v>25</v>
      </c>
      <c r="D75" s="18">
        <v>4000</v>
      </c>
      <c r="E75" s="53" t="s">
        <v>35</v>
      </c>
      <c r="F75" s="18">
        <v>1288.8</v>
      </c>
      <c r="G75" s="18">
        <v>463.2</v>
      </c>
      <c r="H75" s="18">
        <f t="shared" si="2"/>
        <v>1369.5107447552209</v>
      </c>
      <c r="I75" s="14">
        <f>H75/$D75</f>
        <v>0.34237768618880521</v>
      </c>
      <c r="J75" s="59">
        <f>H77/$D75</f>
        <v>0.68551682903047684</v>
      </c>
    </row>
    <row r="76" spans="1:10" x14ac:dyDescent="0.2">
      <c r="A76" s="135"/>
      <c r="B76" s="4" t="s">
        <v>1</v>
      </c>
      <c r="C76" s="4" t="s">
        <v>25</v>
      </c>
      <c r="D76" s="19">
        <v>4000</v>
      </c>
      <c r="E76" s="54" t="s">
        <v>4</v>
      </c>
      <c r="F76" s="19">
        <v>1316.3600000000001</v>
      </c>
      <c r="G76" s="19">
        <v>450</v>
      </c>
      <c r="H76" s="19">
        <f t="shared" si="2"/>
        <v>1391.1519146376504</v>
      </c>
      <c r="I76" s="15">
        <f>H76/$D76</f>
        <v>0.34778797865941258</v>
      </c>
      <c r="J76" s="60">
        <f>H77/$D76</f>
        <v>0.68551682903047684</v>
      </c>
    </row>
    <row r="77" spans="1:10" ht="13.5" thickBot="1" x14ac:dyDescent="0.25">
      <c r="A77" s="139"/>
      <c r="B77" s="6" t="s">
        <v>2</v>
      </c>
      <c r="C77" s="6"/>
      <c r="D77" s="22"/>
      <c r="E77" s="32" t="s">
        <v>35</v>
      </c>
      <c r="F77" s="44">
        <v>2588.4880000000003</v>
      </c>
      <c r="G77" s="44">
        <v>904.8</v>
      </c>
      <c r="H77" s="44">
        <f t="shared" si="2"/>
        <v>2742.0673161219074</v>
      </c>
      <c r="I77" s="23"/>
      <c r="J77" s="49"/>
    </row>
    <row r="78" spans="1:10" x14ac:dyDescent="0.2">
      <c r="A78" s="134" t="s">
        <v>247</v>
      </c>
      <c r="B78" s="1" t="s">
        <v>0</v>
      </c>
      <c r="C78" s="1" t="s">
        <v>26</v>
      </c>
      <c r="D78" s="18">
        <v>1600</v>
      </c>
      <c r="E78" s="53" t="s">
        <v>18</v>
      </c>
      <c r="F78" s="18">
        <v>93.573999999999998</v>
      </c>
      <c r="G78" s="18">
        <v>109.2</v>
      </c>
      <c r="H78" s="18">
        <f t="shared" si="2"/>
        <v>143.80797431297057</v>
      </c>
      <c r="I78" s="14">
        <f>H78/$D78</f>
        <v>8.9879983945606604E-2</v>
      </c>
      <c r="J78" s="59">
        <f>H80/$D78</f>
        <v>0.29281504873223729</v>
      </c>
    </row>
    <row r="79" spans="1:10" x14ac:dyDescent="0.2">
      <c r="A79" s="135"/>
      <c r="B79" s="4" t="s">
        <v>1</v>
      </c>
      <c r="C79" s="4" t="s">
        <v>26</v>
      </c>
      <c r="D79" s="19">
        <v>1600</v>
      </c>
      <c r="E79" s="54" t="s">
        <v>5</v>
      </c>
      <c r="F79" s="19">
        <v>289.2</v>
      </c>
      <c r="G79" s="19">
        <v>201.6</v>
      </c>
      <c r="H79" s="19">
        <f t="shared" si="2"/>
        <v>352.53255168849302</v>
      </c>
      <c r="I79" s="15">
        <f>H79/$D79</f>
        <v>0.22033284480530813</v>
      </c>
      <c r="J79" s="60">
        <f>H80/$D79</f>
        <v>0.29281504873223729</v>
      </c>
    </row>
    <row r="80" spans="1:10" ht="13.5" thickBot="1" x14ac:dyDescent="0.25">
      <c r="A80" s="139"/>
      <c r="B80" s="6" t="s">
        <v>2</v>
      </c>
      <c r="C80" s="6"/>
      <c r="D80" s="22"/>
      <c r="E80" s="32" t="s">
        <v>18</v>
      </c>
      <c r="F80" s="44">
        <v>364.774</v>
      </c>
      <c r="G80" s="44">
        <v>294</v>
      </c>
      <c r="H80" s="44">
        <f t="shared" si="2"/>
        <v>468.50407797157965</v>
      </c>
      <c r="I80" s="23"/>
      <c r="J80" s="49"/>
    </row>
    <row r="81" spans="1:10" ht="12.75" customHeight="1" x14ac:dyDescent="0.2">
      <c r="A81" s="136" t="s">
        <v>248</v>
      </c>
      <c r="B81" s="75" t="s">
        <v>0</v>
      </c>
      <c r="C81" s="75" t="s">
        <v>28</v>
      </c>
      <c r="D81" s="56">
        <v>10000</v>
      </c>
      <c r="E81" s="29" t="s">
        <v>23</v>
      </c>
      <c r="F81" s="18">
        <v>3776.4639999999999</v>
      </c>
      <c r="G81" s="18">
        <v>1606.8000000000002</v>
      </c>
      <c r="H81" s="18">
        <f t="shared" si="2"/>
        <v>4104.0816979314632</v>
      </c>
      <c r="I81" s="14">
        <f>H81/$D81</f>
        <v>0.41040816979314632</v>
      </c>
      <c r="J81" s="59">
        <f>H83/$D81</f>
        <v>0.84002961524974817</v>
      </c>
    </row>
    <row r="82" spans="1:10" x14ac:dyDescent="0.2">
      <c r="A82" s="137"/>
      <c r="B82" s="76" t="s">
        <v>1</v>
      </c>
      <c r="C82" s="76" t="s">
        <v>28</v>
      </c>
      <c r="D82" s="95">
        <v>10000</v>
      </c>
      <c r="E82" s="30" t="s">
        <v>21</v>
      </c>
      <c r="F82" s="19">
        <v>4053.1840000000002</v>
      </c>
      <c r="G82" s="19">
        <v>1749.4</v>
      </c>
      <c r="H82" s="19">
        <f t="shared" si="2"/>
        <v>4414.600876393697</v>
      </c>
      <c r="I82" s="15">
        <f>H82/$D82</f>
        <v>0.44146008763936972</v>
      </c>
      <c r="J82" s="60">
        <f>H83/$D82</f>
        <v>0.84002961524974817</v>
      </c>
    </row>
    <row r="83" spans="1:10" ht="13.5" thickBot="1" x14ac:dyDescent="0.25">
      <c r="A83" s="138"/>
      <c r="B83" s="80" t="s">
        <v>2</v>
      </c>
      <c r="C83" s="80"/>
      <c r="D83" s="81"/>
      <c r="E83" s="82" t="s">
        <v>21</v>
      </c>
      <c r="F83" s="44">
        <v>7759.3919999999998</v>
      </c>
      <c r="G83" s="44">
        <v>3218.2</v>
      </c>
      <c r="H83" s="44">
        <f t="shared" si="2"/>
        <v>8400.2961524974817</v>
      </c>
      <c r="I83" s="23"/>
      <c r="J83" s="49"/>
    </row>
    <row r="84" spans="1:10" ht="12.75" customHeight="1" x14ac:dyDescent="0.2">
      <c r="A84" s="168" t="s">
        <v>249</v>
      </c>
      <c r="B84" s="25" t="s">
        <v>0</v>
      </c>
      <c r="C84" s="25" t="s">
        <v>25</v>
      </c>
      <c r="D84" s="118">
        <v>2500</v>
      </c>
      <c r="E84" s="62" t="s">
        <v>22</v>
      </c>
      <c r="F84" s="33">
        <v>726</v>
      </c>
      <c r="G84" s="33">
        <v>363</v>
      </c>
      <c r="H84" s="33">
        <f t="shared" si="2"/>
        <v>811.69267583242367</v>
      </c>
      <c r="I84" s="14">
        <f>H84/$D84</f>
        <v>0.3246770703329695</v>
      </c>
      <c r="J84" s="59">
        <f>H86/$D84</f>
        <v>0.3246770703329695</v>
      </c>
    </row>
    <row r="85" spans="1:10" x14ac:dyDescent="0.2">
      <c r="A85" s="137"/>
      <c r="B85" s="4" t="s">
        <v>1</v>
      </c>
      <c r="C85" s="4" t="s">
        <v>26</v>
      </c>
      <c r="D85" s="19">
        <v>6300</v>
      </c>
      <c r="E85" s="54"/>
      <c r="F85" s="19">
        <v>0</v>
      </c>
      <c r="G85" s="19">
        <v>0</v>
      </c>
      <c r="H85" s="19">
        <f t="shared" si="2"/>
        <v>0</v>
      </c>
      <c r="I85" s="15">
        <f>H85/$D85</f>
        <v>0</v>
      </c>
      <c r="J85" s="60">
        <f>H86/$D85</f>
        <v>0.12884010727498788</v>
      </c>
    </row>
    <row r="86" spans="1:10" ht="13.5" thickBot="1" x14ac:dyDescent="0.25">
      <c r="A86" s="179"/>
      <c r="B86" s="3" t="s">
        <v>2</v>
      </c>
      <c r="C86" s="3"/>
      <c r="D86" s="38"/>
      <c r="E86" s="32" t="s">
        <v>22</v>
      </c>
      <c r="F86" s="46">
        <v>726</v>
      </c>
      <c r="G86" s="46">
        <v>363</v>
      </c>
      <c r="H86" s="44">
        <f t="shared" si="2"/>
        <v>811.69267583242367</v>
      </c>
      <c r="I86" s="23"/>
      <c r="J86" s="49"/>
    </row>
    <row r="87" spans="1:10" ht="12.75" customHeight="1" x14ac:dyDescent="0.2">
      <c r="A87" s="136" t="s">
        <v>250</v>
      </c>
      <c r="B87" s="1" t="s">
        <v>0</v>
      </c>
      <c r="C87" s="126" t="s">
        <v>25</v>
      </c>
      <c r="D87" s="112">
        <v>2500</v>
      </c>
      <c r="E87" s="53" t="s">
        <v>35</v>
      </c>
      <c r="F87" s="18">
        <v>102.024</v>
      </c>
      <c r="G87" s="18">
        <v>37.200000000000003</v>
      </c>
      <c r="H87" s="18">
        <f t="shared" si="2"/>
        <v>108.59436714673556</v>
      </c>
      <c r="I87" s="14">
        <f>H87/$D87</f>
        <v>4.3437746858694226E-2</v>
      </c>
      <c r="J87" s="59">
        <f>H89/$D87</f>
        <v>0.24174833928728445</v>
      </c>
    </row>
    <row r="88" spans="1:10" x14ac:dyDescent="0.2">
      <c r="A88" s="137"/>
      <c r="B88" s="4" t="s">
        <v>1</v>
      </c>
      <c r="C88" s="117" t="s">
        <v>25</v>
      </c>
      <c r="D88" s="114">
        <v>2500</v>
      </c>
      <c r="E88" s="54" t="s">
        <v>11</v>
      </c>
      <c r="F88" s="19">
        <v>478.8</v>
      </c>
      <c r="G88" s="19">
        <v>193.20000000000002</v>
      </c>
      <c r="H88" s="19">
        <f t="shared" si="2"/>
        <v>516.3096745171448</v>
      </c>
      <c r="I88" s="15">
        <f>H88/$D88</f>
        <v>0.20652386980685791</v>
      </c>
      <c r="J88" s="60">
        <f>H89/$D88</f>
        <v>0.24174833928728445</v>
      </c>
    </row>
    <row r="89" spans="1:10" ht="13.5" thickBot="1" x14ac:dyDescent="0.25">
      <c r="A89" s="138"/>
      <c r="B89" s="6" t="s">
        <v>2</v>
      </c>
      <c r="C89" s="6"/>
      <c r="D89" s="22"/>
      <c r="E89" s="32" t="s">
        <v>35</v>
      </c>
      <c r="F89" s="44">
        <v>559.22399999999993</v>
      </c>
      <c r="G89" s="44">
        <v>229.2</v>
      </c>
      <c r="H89" s="44">
        <f t="shared" si="2"/>
        <v>604.37084821821111</v>
      </c>
      <c r="I89" s="23"/>
      <c r="J89" s="49"/>
    </row>
    <row r="90" spans="1:10" ht="12.75" customHeight="1" x14ac:dyDescent="0.2">
      <c r="A90" s="134" t="s">
        <v>60</v>
      </c>
      <c r="B90" s="1" t="s">
        <v>0</v>
      </c>
      <c r="C90" s="1" t="s">
        <v>26</v>
      </c>
      <c r="D90" s="18">
        <v>1000</v>
      </c>
      <c r="E90" s="53" t="s">
        <v>23</v>
      </c>
      <c r="F90" s="18">
        <v>543.71600000000001</v>
      </c>
      <c r="G90" s="18">
        <v>527.6</v>
      </c>
      <c r="H90" s="18">
        <f t="shared" si="2"/>
        <v>757.6205175785567</v>
      </c>
      <c r="I90" s="14">
        <f>H90/$D90</f>
        <v>0.75762051757855675</v>
      </c>
      <c r="J90" s="59">
        <f>H92/$D90</f>
        <v>0.87065489136396634</v>
      </c>
    </row>
    <row r="91" spans="1:10" x14ac:dyDescent="0.2">
      <c r="A91" s="135"/>
      <c r="B91" s="4" t="s">
        <v>1</v>
      </c>
      <c r="C91" s="4" t="s">
        <v>26</v>
      </c>
      <c r="D91" s="19">
        <v>1000</v>
      </c>
      <c r="E91" s="54" t="s">
        <v>128</v>
      </c>
      <c r="F91" s="19">
        <v>125.60000000000001</v>
      </c>
      <c r="G91" s="19">
        <v>30.400000000000002</v>
      </c>
      <c r="H91" s="19">
        <f t="shared" si="2"/>
        <v>129.22662264409763</v>
      </c>
      <c r="I91" s="15">
        <f>H91/$D91</f>
        <v>0.12922662264409762</v>
      </c>
      <c r="J91" s="60">
        <f>H92/$D91</f>
        <v>0.87065489136396634</v>
      </c>
    </row>
    <row r="92" spans="1:10" ht="13.5" thickBot="1" x14ac:dyDescent="0.25">
      <c r="A92" s="139"/>
      <c r="B92" s="6" t="s">
        <v>2</v>
      </c>
      <c r="C92" s="6"/>
      <c r="D92" s="22"/>
      <c r="E92" s="32" t="s">
        <v>23</v>
      </c>
      <c r="F92" s="44">
        <v>665.31600000000003</v>
      </c>
      <c r="G92" s="44">
        <v>561.6</v>
      </c>
      <c r="H92" s="44">
        <f t="shared" ref="H92:H104" si="4">SQRT(F92^2+G92^2)</f>
        <v>870.65489136396639</v>
      </c>
      <c r="I92" s="23"/>
      <c r="J92" s="49"/>
    </row>
    <row r="93" spans="1:10" x14ac:dyDescent="0.2">
      <c r="A93" s="134" t="s">
        <v>61</v>
      </c>
      <c r="B93" s="1" t="s">
        <v>0</v>
      </c>
      <c r="C93" s="1" t="s">
        <v>52</v>
      </c>
      <c r="D93" s="18">
        <v>1800</v>
      </c>
      <c r="E93" s="53" t="s">
        <v>11</v>
      </c>
      <c r="F93" s="18">
        <v>154.114</v>
      </c>
      <c r="G93" s="18">
        <v>136.80000000000001</v>
      </c>
      <c r="H93" s="18">
        <f t="shared" si="4"/>
        <v>206.07126193625351</v>
      </c>
      <c r="I93" s="14">
        <f>H93/$D93</f>
        <v>0.11448403440902973</v>
      </c>
      <c r="J93" s="59">
        <f>H95/$D93</f>
        <v>0.33312933099864528</v>
      </c>
    </row>
    <row r="94" spans="1:10" x14ac:dyDescent="0.2">
      <c r="A94" s="135"/>
      <c r="B94" s="4" t="s">
        <v>1</v>
      </c>
      <c r="C94" s="4" t="s">
        <v>52</v>
      </c>
      <c r="D94" s="19">
        <v>1800</v>
      </c>
      <c r="E94" s="54" t="s">
        <v>18</v>
      </c>
      <c r="F94" s="19">
        <v>402</v>
      </c>
      <c r="G94" s="19">
        <v>190.8</v>
      </c>
      <c r="H94" s="19">
        <f t="shared" si="4"/>
        <v>444.98161759785091</v>
      </c>
      <c r="I94" s="15">
        <f>H94/$D94</f>
        <v>0.24721200977658384</v>
      </c>
      <c r="J94" s="60">
        <f>H95/$D94</f>
        <v>0.33312933099864528</v>
      </c>
    </row>
    <row r="95" spans="1:10" ht="13.5" thickBot="1" x14ac:dyDescent="0.25">
      <c r="A95" s="139"/>
      <c r="B95" s="6" t="s">
        <v>2</v>
      </c>
      <c r="C95" s="6"/>
      <c r="D95" s="22"/>
      <c r="E95" s="32" t="s">
        <v>11</v>
      </c>
      <c r="F95" s="44">
        <v>505.71400000000006</v>
      </c>
      <c r="G95" s="44">
        <v>322.20000000000005</v>
      </c>
      <c r="H95" s="44">
        <f t="shared" si="4"/>
        <v>599.63279579756147</v>
      </c>
      <c r="I95" s="23"/>
      <c r="J95" s="49"/>
    </row>
    <row r="96" spans="1:10" ht="12.75" customHeight="1" x14ac:dyDescent="0.2">
      <c r="A96" s="134" t="s">
        <v>62</v>
      </c>
      <c r="B96" s="1" t="s">
        <v>0</v>
      </c>
      <c r="C96" s="1" t="s">
        <v>25</v>
      </c>
      <c r="D96" s="18">
        <v>1600</v>
      </c>
      <c r="E96" s="53" t="s">
        <v>31</v>
      </c>
      <c r="F96" s="18">
        <v>495.49200000000002</v>
      </c>
      <c r="G96" s="18">
        <v>222.6</v>
      </c>
      <c r="H96" s="18">
        <f t="shared" si="4"/>
        <v>543.1970932028263</v>
      </c>
      <c r="I96" s="14">
        <f>H96/$D96</f>
        <v>0.33949818325176645</v>
      </c>
      <c r="J96" s="59">
        <f>H98/$D96</f>
        <v>0.47884296888437233</v>
      </c>
    </row>
    <row r="97" spans="1:10" x14ac:dyDescent="0.2">
      <c r="A97" s="135"/>
      <c r="B97" s="4" t="s">
        <v>1</v>
      </c>
      <c r="C97" s="4" t="s">
        <v>25</v>
      </c>
      <c r="D97" s="19">
        <v>1600</v>
      </c>
      <c r="E97" s="55" t="s">
        <v>55</v>
      </c>
      <c r="F97" s="19">
        <v>219.20000000000002</v>
      </c>
      <c r="G97" s="19">
        <v>199.20000000000002</v>
      </c>
      <c r="H97" s="19">
        <f t="shared" si="4"/>
        <v>296.19128954106674</v>
      </c>
      <c r="I97" s="15">
        <f>H97/$D97</f>
        <v>0.1851195559631667</v>
      </c>
      <c r="J97" s="60">
        <f>H98/$D97</f>
        <v>0.47884296888437233</v>
      </c>
    </row>
    <row r="98" spans="1:10" ht="13.5" thickBot="1" x14ac:dyDescent="0.25">
      <c r="A98" s="139"/>
      <c r="B98" s="6" t="s">
        <v>2</v>
      </c>
      <c r="C98" s="6"/>
      <c r="D98" s="22"/>
      <c r="E98" s="61" t="s">
        <v>23</v>
      </c>
      <c r="F98" s="46">
        <v>665.38400000000001</v>
      </c>
      <c r="G98" s="46">
        <v>379.8</v>
      </c>
      <c r="H98" s="44">
        <f t="shared" si="4"/>
        <v>766.14875021499574</v>
      </c>
      <c r="I98" s="23"/>
      <c r="J98" s="49"/>
    </row>
    <row r="99" spans="1:10" x14ac:dyDescent="0.2">
      <c r="A99" s="134" t="s">
        <v>63</v>
      </c>
      <c r="B99" s="75" t="s">
        <v>0</v>
      </c>
      <c r="C99" s="75" t="s">
        <v>25</v>
      </c>
      <c r="D99" s="56">
        <v>1000</v>
      </c>
      <c r="E99" s="53" t="s">
        <v>31</v>
      </c>
      <c r="F99" s="18">
        <v>72.668000000000006</v>
      </c>
      <c r="G99" s="18">
        <v>23.2</v>
      </c>
      <c r="H99" s="18">
        <f t="shared" si="4"/>
        <v>76.28157198170473</v>
      </c>
      <c r="I99" s="14">
        <f>H99/$D99</f>
        <v>7.6281571981704724E-2</v>
      </c>
      <c r="J99" s="59">
        <f>H101/$D99</f>
        <v>0.15267051111462226</v>
      </c>
    </row>
    <row r="100" spans="1:10" x14ac:dyDescent="0.2">
      <c r="A100" s="135"/>
      <c r="B100" s="76" t="s">
        <v>1</v>
      </c>
      <c r="C100" s="76" t="s">
        <v>25</v>
      </c>
      <c r="D100" s="77">
        <v>1600</v>
      </c>
      <c r="E100" s="55" t="s">
        <v>5</v>
      </c>
      <c r="F100" s="19">
        <v>80.8</v>
      </c>
      <c r="G100" s="19">
        <v>31.2</v>
      </c>
      <c r="H100" s="19">
        <f t="shared" si="4"/>
        <v>86.614548431542374</v>
      </c>
      <c r="I100" s="15">
        <f>H100/$D100</f>
        <v>5.4134092769713982E-2</v>
      </c>
      <c r="J100" s="60">
        <f>H101/$D100</f>
        <v>9.5419069446638916E-2</v>
      </c>
    </row>
    <row r="101" spans="1:10" ht="13.5" thickBot="1" x14ac:dyDescent="0.25">
      <c r="A101" s="135"/>
      <c r="B101" s="76" t="s">
        <v>2</v>
      </c>
      <c r="C101" s="76"/>
      <c r="D101" s="77"/>
      <c r="E101" s="61" t="s">
        <v>5</v>
      </c>
      <c r="F101" s="46">
        <v>142.34199999999998</v>
      </c>
      <c r="G101" s="46">
        <v>55.2</v>
      </c>
      <c r="H101" s="46">
        <f t="shared" si="4"/>
        <v>152.67051111462226</v>
      </c>
      <c r="I101" s="23"/>
      <c r="J101" s="49"/>
    </row>
    <row r="102" spans="1:10" ht="12.75" customHeight="1" x14ac:dyDescent="0.2">
      <c r="A102" s="134" t="s">
        <v>251</v>
      </c>
      <c r="B102" s="1" t="s">
        <v>0</v>
      </c>
      <c r="C102" s="1" t="s">
        <v>25</v>
      </c>
      <c r="D102" s="18">
        <v>2500</v>
      </c>
      <c r="E102" s="53" t="s">
        <v>11</v>
      </c>
      <c r="F102" s="18">
        <v>358.40000000000003</v>
      </c>
      <c r="G102" s="18">
        <v>128.80000000000001</v>
      </c>
      <c r="H102" s="18">
        <f t="shared" si="4"/>
        <v>380.84117424459248</v>
      </c>
      <c r="I102" s="14">
        <f>H102/$D102</f>
        <v>0.15233646969783698</v>
      </c>
      <c r="J102" s="59">
        <f>H104/$D102</f>
        <v>0.46954589126090757</v>
      </c>
    </row>
    <row r="103" spans="1:10" x14ac:dyDescent="0.2">
      <c r="A103" s="135"/>
      <c r="B103" s="4" t="s">
        <v>1</v>
      </c>
      <c r="C103" s="4" t="s">
        <v>25</v>
      </c>
      <c r="D103" s="19">
        <v>2500</v>
      </c>
      <c r="E103" s="55" t="s">
        <v>17</v>
      </c>
      <c r="F103" s="19">
        <v>674.80000000000007</v>
      </c>
      <c r="G103" s="19">
        <v>450.8</v>
      </c>
      <c r="H103" s="19">
        <f t="shared" si="4"/>
        <v>811.5267586469347</v>
      </c>
      <c r="I103" s="15">
        <f>H103/$D103</f>
        <v>0.32461070345877385</v>
      </c>
      <c r="J103" s="60">
        <f>H104/$D103</f>
        <v>0.46954589126090757</v>
      </c>
    </row>
    <row r="104" spans="1:10" ht="13.5" thickBot="1" x14ac:dyDescent="0.25">
      <c r="A104" s="139"/>
      <c r="B104" s="6" t="s">
        <v>2</v>
      </c>
      <c r="C104" s="6"/>
      <c r="D104" s="22"/>
      <c r="E104" s="32" t="s">
        <v>23</v>
      </c>
      <c r="F104" s="44">
        <v>1019.2</v>
      </c>
      <c r="G104" s="44">
        <v>582.40000000000009</v>
      </c>
      <c r="H104" s="44">
        <f t="shared" si="4"/>
        <v>1173.864728152269</v>
      </c>
      <c r="I104" s="23"/>
      <c r="J104" s="49"/>
    </row>
    <row r="105" spans="1:10" ht="12.75" customHeight="1" x14ac:dyDescent="0.2"/>
    <row r="202" spans="16:16" x14ac:dyDescent="0.2">
      <c r="P202" s="100"/>
    </row>
    <row r="203" spans="16:16" x14ac:dyDescent="0.2">
      <c r="P203" s="100"/>
    </row>
    <row r="204" spans="16:16" x14ac:dyDescent="0.2">
      <c r="P204" s="100"/>
    </row>
    <row r="205" spans="16:16" x14ac:dyDescent="0.2">
      <c r="P205" s="100"/>
    </row>
    <row r="206" spans="16:16" x14ac:dyDescent="0.2">
      <c r="P206" s="100"/>
    </row>
    <row r="207" spans="16:16" x14ac:dyDescent="0.2">
      <c r="P207" s="100"/>
    </row>
    <row r="208" spans="16:16" x14ac:dyDescent="0.2">
      <c r="P208" s="100"/>
    </row>
    <row r="209" spans="16:16" x14ac:dyDescent="0.2">
      <c r="P209" s="100"/>
    </row>
    <row r="210" spans="16:16" x14ac:dyDescent="0.2">
      <c r="P210" s="100"/>
    </row>
    <row r="211" spans="16:16" x14ac:dyDescent="0.2">
      <c r="P211" s="100"/>
    </row>
    <row r="212" spans="16:16" x14ac:dyDescent="0.2">
      <c r="P212" s="100"/>
    </row>
    <row r="213" spans="16:16" x14ac:dyDescent="0.2">
      <c r="P213" s="100"/>
    </row>
    <row r="214" spans="16:16" x14ac:dyDescent="0.2">
      <c r="P214" s="100"/>
    </row>
    <row r="215" spans="16:16" x14ac:dyDescent="0.2">
      <c r="P215" s="100"/>
    </row>
    <row r="216" spans="16:16" x14ac:dyDescent="0.2">
      <c r="P216" s="100"/>
    </row>
    <row r="217" spans="16:16" x14ac:dyDescent="0.2">
      <c r="P217" s="100"/>
    </row>
    <row r="218" spans="16:16" x14ac:dyDescent="0.2">
      <c r="P218" s="100"/>
    </row>
    <row r="219" spans="16:16" x14ac:dyDescent="0.2">
      <c r="P219" s="100"/>
    </row>
    <row r="220" spans="16:16" x14ac:dyDescent="0.2">
      <c r="P220" s="100"/>
    </row>
    <row r="221" spans="16:16" x14ac:dyDescent="0.2">
      <c r="P221" s="100"/>
    </row>
    <row r="222" spans="16:16" x14ac:dyDescent="0.2">
      <c r="P222" s="100"/>
    </row>
    <row r="223" spans="16:16" x14ac:dyDescent="0.2">
      <c r="P223" s="100"/>
    </row>
    <row r="224" spans="16:16" x14ac:dyDescent="0.2">
      <c r="P224" s="100"/>
    </row>
  </sheetData>
  <mergeCells count="44">
    <mergeCell ref="A1:D1"/>
    <mergeCell ref="A102:A104"/>
    <mergeCell ref="A69:A71"/>
    <mergeCell ref="A72:A74"/>
    <mergeCell ref="A84:A86"/>
    <mergeCell ref="A78:A80"/>
    <mergeCell ref="A96:A98"/>
    <mergeCell ref="A90:A92"/>
    <mergeCell ref="A27:A29"/>
    <mergeCell ref="A81:A83"/>
    <mergeCell ref="A75:A77"/>
    <mergeCell ref="A37:A39"/>
    <mergeCell ref="A63:A65"/>
    <mergeCell ref="A40:A42"/>
    <mergeCell ref="A66:A68"/>
    <mergeCell ref="A43:A45"/>
    <mergeCell ref="A50:A52"/>
    <mergeCell ref="A56:A58"/>
    <mergeCell ref="A2:A4"/>
    <mergeCell ref="B2:B4"/>
    <mergeCell ref="C2:C4"/>
    <mergeCell ref="A8:A10"/>
    <mergeCell ref="A11:A13"/>
    <mergeCell ref="A14:A16"/>
    <mergeCell ref="A5:A7"/>
    <mergeCell ref="D2:D4"/>
    <mergeCell ref="A20:A22"/>
    <mergeCell ref="A30:A32"/>
    <mergeCell ref="A33:A35"/>
    <mergeCell ref="A59:A61"/>
    <mergeCell ref="A24:A26"/>
    <mergeCell ref="A53:A55"/>
    <mergeCell ref="A46:A48"/>
    <mergeCell ref="A93:A95"/>
    <mergeCell ref="A99:A101"/>
    <mergeCell ref="A17:A19"/>
    <mergeCell ref="A87:A89"/>
    <mergeCell ref="E1:J1"/>
    <mergeCell ref="E2:E4"/>
    <mergeCell ref="F2:F3"/>
    <mergeCell ref="G2:G3"/>
    <mergeCell ref="H2:H3"/>
    <mergeCell ref="I2:I4"/>
    <mergeCell ref="J2:J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BY219"/>
  <sheetViews>
    <sheetView zoomScaleNormal="100" workbookViewId="0">
      <pane xSplit="4" ySplit="4" topLeftCell="E14" activePane="bottomRight" state="frozen"/>
      <selection pane="topRight" activeCell="K1" sqref="K1"/>
      <selection pane="bottomLeft" activeCell="A5" sqref="A5"/>
      <selection pane="bottomRight" activeCell="K22" sqref="K22"/>
    </sheetView>
  </sheetViews>
  <sheetFormatPr defaultColWidth="5.7109375" defaultRowHeight="12.75" x14ac:dyDescent="0.2"/>
  <cols>
    <col min="1" max="1" width="15.7109375" style="58" customWidth="1"/>
    <col min="2" max="2" width="7.7109375" style="58" customWidth="1"/>
    <col min="3" max="3" width="6.7109375" style="58" customWidth="1"/>
    <col min="4" max="4" width="7.7109375" style="58" customWidth="1"/>
    <col min="5" max="5" width="11.7109375" style="58" customWidth="1"/>
    <col min="6" max="8" width="6.7109375" style="58" customWidth="1"/>
    <col min="9" max="9" width="7.7109375" style="58" customWidth="1"/>
    <col min="10" max="10" width="7.28515625" style="58" customWidth="1"/>
    <col min="11" max="16" width="6.7109375" style="58" customWidth="1"/>
    <col min="17" max="17" width="11.7109375" style="58" customWidth="1"/>
    <col min="18" max="20" width="6.7109375" style="58" customWidth="1"/>
    <col min="21" max="21" width="7.7109375" style="58" customWidth="1"/>
    <col min="22" max="22" width="7.28515625" style="58" customWidth="1"/>
    <col min="23" max="23" width="7.7109375" style="58" customWidth="1"/>
    <col min="24" max="24" width="6.28515625" style="58" customWidth="1"/>
    <col min="25" max="25" width="11.7109375" style="58" customWidth="1"/>
    <col min="26" max="28" width="6.7109375" style="58" customWidth="1"/>
    <col min="29" max="29" width="7.7109375" style="58" customWidth="1"/>
    <col min="30" max="30" width="7.28515625" style="58" customWidth="1"/>
    <col min="31" max="31" width="7.7109375" style="58" customWidth="1"/>
    <col min="32" max="32" width="6.28515625" style="58" customWidth="1"/>
    <col min="33" max="37" width="6.7109375" style="58" customWidth="1"/>
    <col min="38" max="38" width="7.28515625" style="58" customWidth="1"/>
    <col min="39" max="39" width="11.7109375" style="58" customWidth="1"/>
    <col min="40" max="42" width="6.7109375" style="58" customWidth="1"/>
    <col min="43" max="43" width="7.7109375" style="58" customWidth="1"/>
    <col min="44" max="44" width="7.28515625" style="58" customWidth="1"/>
    <col min="45" max="45" width="7.7109375" style="58" customWidth="1"/>
    <col min="46" max="46" width="6.28515625" style="58" customWidth="1"/>
    <col min="47" max="47" width="11.7109375" style="58" customWidth="1"/>
    <col min="48" max="50" width="6.7109375" style="58" customWidth="1"/>
    <col min="51" max="51" width="7.7109375" style="58" customWidth="1"/>
    <col min="52" max="52" width="7.28515625" style="58" customWidth="1"/>
    <col min="53" max="53" width="7.7109375" style="58" customWidth="1"/>
    <col min="54" max="54" width="6.28515625" style="58" customWidth="1"/>
    <col min="55" max="60" width="6.7109375" style="58" customWidth="1"/>
    <col min="61" max="61" width="11.7109375" style="58" customWidth="1"/>
    <col min="62" max="64" width="6.7109375" style="58" customWidth="1"/>
    <col min="65" max="65" width="7.7109375" style="58" customWidth="1"/>
    <col min="66" max="66" width="7.28515625" style="58" customWidth="1"/>
    <col min="67" max="67" width="7.7109375" style="58" customWidth="1"/>
    <col min="68" max="68" width="6.28515625" style="58" customWidth="1"/>
    <col min="69" max="69" width="11.7109375" style="58" customWidth="1"/>
    <col min="70" max="72" width="6.7109375" style="58" customWidth="1"/>
    <col min="73" max="73" width="7.7109375" style="58" customWidth="1"/>
    <col min="74" max="74" width="7.28515625" style="58" customWidth="1"/>
    <col min="75" max="75" width="7.7109375" style="58" customWidth="1"/>
    <col min="76" max="76" width="6.28515625" style="58" customWidth="1"/>
    <col min="77" max="77" width="6.7109375" style="108" customWidth="1"/>
    <col min="78" max="82" width="6.7109375" style="58" customWidth="1"/>
    <col min="83" max="83" width="11.7109375" style="58" customWidth="1"/>
    <col min="84" max="86" width="6.7109375" style="58" customWidth="1"/>
    <col min="87" max="87" width="7.7109375" style="58" customWidth="1"/>
    <col min="88" max="88" width="7.28515625" style="58" customWidth="1"/>
    <col min="89" max="89" width="7.7109375" style="58" customWidth="1"/>
    <col min="90" max="90" width="6.28515625" style="58" customWidth="1"/>
    <col min="91" max="91" width="11.7109375" style="58" customWidth="1"/>
    <col min="92" max="94" width="6.7109375" style="58" customWidth="1"/>
    <col min="95" max="95" width="7.7109375" style="58" customWidth="1"/>
    <col min="96" max="96" width="7.28515625" style="58" customWidth="1"/>
    <col min="97" max="97" width="7.7109375" style="58" customWidth="1"/>
    <col min="98" max="98" width="6.28515625" style="58" customWidth="1"/>
    <col min="99" max="104" width="6.7109375" style="58" customWidth="1"/>
    <col min="105" max="105" width="11.7109375" style="58" customWidth="1"/>
    <col min="106" max="108" width="6.7109375" style="58" customWidth="1"/>
    <col min="109" max="109" width="7.7109375" style="58" customWidth="1"/>
    <col min="110" max="110" width="7.28515625" style="58" customWidth="1"/>
    <col min="111" max="111" width="7.7109375" style="58" customWidth="1"/>
    <col min="112" max="112" width="6.28515625" style="58" customWidth="1"/>
    <col min="113" max="113" width="11.7109375" style="58" customWidth="1"/>
    <col min="114" max="116" width="6.7109375" style="58" customWidth="1"/>
    <col min="117" max="117" width="7.7109375" style="58" customWidth="1"/>
    <col min="118" max="118" width="7.28515625" style="58" customWidth="1"/>
    <col min="119" max="119" width="7.7109375" style="58" customWidth="1"/>
    <col min="120" max="120" width="6.28515625" style="58" customWidth="1"/>
    <col min="121" max="126" width="6.7109375" style="58" customWidth="1"/>
    <col min="127" max="127" width="11.7109375" style="58" customWidth="1"/>
    <col min="128" max="130" width="6.7109375" style="58" customWidth="1"/>
    <col min="131" max="132" width="7.28515625" style="58" customWidth="1"/>
    <col min="133" max="133" width="6.7109375" style="58" customWidth="1"/>
    <col min="134" max="134" width="5.7109375" style="58" customWidth="1"/>
    <col min="135" max="135" width="11.7109375" style="58" customWidth="1"/>
    <col min="136" max="138" width="6.7109375" style="58" customWidth="1"/>
    <col min="139" max="140" width="7.28515625" style="58" customWidth="1"/>
    <col min="141" max="141" width="6.7109375" style="58" customWidth="1"/>
    <col min="142" max="142" width="5.7109375" style="58" customWidth="1"/>
    <col min="143" max="148" width="6.7109375" style="58" customWidth="1"/>
    <col min="149" max="149" width="11.7109375" style="58" customWidth="1"/>
    <col min="150" max="152" width="6.7109375" style="58" customWidth="1"/>
    <col min="153" max="154" width="7.28515625" style="58" customWidth="1"/>
    <col min="155" max="155" width="6.7109375" style="58" customWidth="1"/>
    <col min="156" max="156" width="5.7109375" style="58" customWidth="1"/>
    <col min="157" max="157" width="11.7109375" style="58" customWidth="1"/>
    <col min="158" max="160" width="6.7109375" style="58" customWidth="1"/>
    <col min="161" max="162" width="7.28515625" style="58" customWidth="1"/>
    <col min="163" max="163" width="6.7109375" style="58" customWidth="1"/>
    <col min="164" max="16384" width="5.7109375" style="58"/>
  </cols>
  <sheetData>
    <row r="1" spans="1:10" ht="13.5" thickBot="1" x14ac:dyDescent="0.25">
      <c r="A1" s="140" t="s">
        <v>125</v>
      </c>
      <c r="B1" s="141"/>
      <c r="C1" s="141"/>
      <c r="D1" s="141"/>
      <c r="E1" s="148" t="s">
        <v>290</v>
      </c>
      <c r="F1" s="149"/>
      <c r="G1" s="149"/>
      <c r="H1" s="149"/>
      <c r="I1" s="149"/>
      <c r="J1" s="150"/>
    </row>
    <row r="2" spans="1:10" ht="12.75" customHeight="1" x14ac:dyDescent="0.2">
      <c r="A2" s="142" t="s">
        <v>16</v>
      </c>
      <c r="B2" s="145" t="s">
        <v>10</v>
      </c>
      <c r="C2" s="145" t="s">
        <v>24</v>
      </c>
      <c r="D2" s="145" t="s">
        <v>127</v>
      </c>
      <c r="E2" s="161" t="s">
        <v>15</v>
      </c>
      <c r="F2" s="173" t="s">
        <v>14</v>
      </c>
      <c r="G2" s="173" t="s">
        <v>13</v>
      </c>
      <c r="H2" s="145" t="s">
        <v>12</v>
      </c>
      <c r="I2" s="145" t="s">
        <v>9</v>
      </c>
      <c r="J2" s="163" t="s">
        <v>146</v>
      </c>
    </row>
    <row r="3" spans="1:10" ht="12.75" customHeight="1" x14ac:dyDescent="0.2">
      <c r="A3" s="143"/>
      <c r="B3" s="146"/>
      <c r="C3" s="146"/>
      <c r="D3" s="146"/>
      <c r="E3" s="162"/>
      <c r="F3" s="174"/>
      <c r="G3" s="174"/>
      <c r="H3" s="146"/>
      <c r="I3" s="146"/>
      <c r="J3" s="164"/>
    </row>
    <row r="4" spans="1:10" ht="12.4" customHeight="1" thickBot="1" x14ac:dyDescent="0.25">
      <c r="A4" s="144"/>
      <c r="B4" s="147"/>
      <c r="C4" s="147"/>
      <c r="D4" s="167"/>
      <c r="E4" s="166"/>
      <c r="F4" s="37" t="s">
        <v>6</v>
      </c>
      <c r="G4" s="37" t="s">
        <v>7</v>
      </c>
      <c r="H4" s="131" t="s">
        <v>8</v>
      </c>
      <c r="I4" s="167"/>
      <c r="J4" s="165"/>
    </row>
    <row r="5" spans="1:10" ht="26.25" thickBot="1" x14ac:dyDescent="0.25">
      <c r="A5" s="16" t="s">
        <v>252</v>
      </c>
      <c r="B5" s="11" t="s">
        <v>0</v>
      </c>
      <c r="C5" s="11" t="s">
        <v>25</v>
      </c>
      <c r="D5" s="20">
        <v>2500</v>
      </c>
      <c r="E5" s="31" t="s">
        <v>33</v>
      </c>
      <c r="F5" s="41">
        <v>435.83199999999999</v>
      </c>
      <c r="G5" s="41">
        <v>290.40000000000003</v>
      </c>
      <c r="H5" s="41">
        <f t="shared" ref="H5:H9" si="0">SQRT(F5^2+G5^2)</f>
        <v>523.71909667683497</v>
      </c>
      <c r="I5" s="12">
        <f>H5/$D5</f>
        <v>0.209487638670734</v>
      </c>
      <c r="J5" s="99" t="s">
        <v>36</v>
      </c>
    </row>
    <row r="6" spans="1:10" x14ac:dyDescent="0.2">
      <c r="A6" s="136" t="s">
        <v>67</v>
      </c>
      <c r="B6" s="1" t="s">
        <v>0</v>
      </c>
      <c r="C6" s="1" t="s">
        <v>85</v>
      </c>
      <c r="D6" s="112">
        <v>6300</v>
      </c>
      <c r="E6" s="53"/>
      <c r="F6" s="18">
        <v>0</v>
      </c>
      <c r="G6" s="18">
        <v>0</v>
      </c>
      <c r="H6" s="18">
        <f t="shared" si="0"/>
        <v>0</v>
      </c>
      <c r="I6" s="14">
        <f>H6/$D6</f>
        <v>0</v>
      </c>
      <c r="J6" s="59">
        <f>H8/$D6</f>
        <v>0.1436324639713292</v>
      </c>
    </row>
    <row r="7" spans="1:10" x14ac:dyDescent="0.2">
      <c r="A7" s="137"/>
      <c r="B7" s="4" t="s">
        <v>1</v>
      </c>
      <c r="C7" s="4" t="s">
        <v>25</v>
      </c>
      <c r="D7" s="19">
        <v>2500</v>
      </c>
      <c r="E7" s="54" t="s">
        <v>49</v>
      </c>
      <c r="F7" s="19">
        <v>699.2</v>
      </c>
      <c r="G7" s="19">
        <v>574.4</v>
      </c>
      <c r="H7" s="19">
        <f t="shared" si="0"/>
        <v>904.884523019374</v>
      </c>
      <c r="I7" s="15">
        <f>H7/$D7</f>
        <v>0.36195380920774961</v>
      </c>
      <c r="J7" s="60">
        <f>H8/$D7</f>
        <v>0.36195380920774961</v>
      </c>
    </row>
    <row r="8" spans="1:10" ht="13.5" thickBot="1" x14ac:dyDescent="0.25">
      <c r="A8" s="138"/>
      <c r="B8" s="6" t="s">
        <v>2</v>
      </c>
      <c r="C8" s="6"/>
      <c r="D8" s="22"/>
      <c r="E8" s="32" t="s">
        <v>49</v>
      </c>
      <c r="F8" s="44">
        <v>699.2</v>
      </c>
      <c r="G8" s="44">
        <v>574.4</v>
      </c>
      <c r="H8" s="44">
        <f t="shared" si="0"/>
        <v>904.884523019374</v>
      </c>
      <c r="I8" s="23"/>
      <c r="J8" s="49"/>
    </row>
    <row r="9" spans="1:10" x14ac:dyDescent="0.2">
      <c r="A9" s="169" t="s">
        <v>253</v>
      </c>
      <c r="B9" s="1" t="s">
        <v>0</v>
      </c>
      <c r="C9" s="1" t="s">
        <v>28</v>
      </c>
      <c r="D9" s="18">
        <v>10000</v>
      </c>
      <c r="E9" s="53" t="s">
        <v>126</v>
      </c>
      <c r="F9" s="112">
        <v>3564</v>
      </c>
      <c r="G9" s="112">
        <v>2824.8</v>
      </c>
      <c r="H9" s="18">
        <f t="shared" si="0"/>
        <v>4547.701731644238</v>
      </c>
      <c r="I9" s="14">
        <f>H9/$D9</f>
        <v>0.45477017316442381</v>
      </c>
      <c r="J9" s="59">
        <f>H11/$D9</f>
        <v>0.67280129369673491</v>
      </c>
    </row>
    <row r="10" spans="1:10" x14ac:dyDescent="0.2">
      <c r="A10" s="170"/>
      <c r="B10" s="4" t="s">
        <v>1</v>
      </c>
      <c r="C10" s="4" t="s">
        <v>28</v>
      </c>
      <c r="D10" s="19">
        <v>10000</v>
      </c>
      <c r="E10" s="54" t="s">
        <v>21</v>
      </c>
      <c r="F10" s="114">
        <v>2270.4</v>
      </c>
      <c r="G10" s="114">
        <v>976.80000000000007</v>
      </c>
      <c r="H10" s="19">
        <f>SQRT(F10^2+G10^2)</f>
        <v>2471.6096779224667</v>
      </c>
      <c r="I10" s="15">
        <f>H10/$D10</f>
        <v>0.24716096779224667</v>
      </c>
      <c r="J10" s="60">
        <f>H11/$D10</f>
        <v>0.67280129369673491</v>
      </c>
    </row>
    <row r="11" spans="1:10" ht="13.5" thickBot="1" x14ac:dyDescent="0.25">
      <c r="A11" s="171"/>
      <c r="B11" s="6" t="s">
        <v>2</v>
      </c>
      <c r="C11" s="6"/>
      <c r="D11" s="22"/>
      <c r="E11" s="32" t="s">
        <v>21</v>
      </c>
      <c r="F11" s="44">
        <v>5755.2000000000007</v>
      </c>
      <c r="G11" s="44">
        <v>3484.8</v>
      </c>
      <c r="H11" s="44">
        <f t="shared" ref="H11:H22" si="1">SQRT(F11^2+G11^2)</f>
        <v>6728.0129369673487</v>
      </c>
      <c r="I11" s="23"/>
      <c r="J11" s="49"/>
    </row>
    <row r="12" spans="1:10" ht="26.25" thickBot="1" x14ac:dyDescent="0.25">
      <c r="A12" s="13" t="s">
        <v>68</v>
      </c>
      <c r="B12" s="11" t="s">
        <v>0</v>
      </c>
      <c r="C12" s="11" t="s">
        <v>25</v>
      </c>
      <c r="D12" s="20">
        <v>1000</v>
      </c>
      <c r="E12" s="31" t="s">
        <v>18</v>
      </c>
      <c r="F12" s="41">
        <v>201.08</v>
      </c>
      <c r="G12" s="41">
        <v>162</v>
      </c>
      <c r="H12" s="41">
        <f t="shared" si="1"/>
        <v>258.21922159281638</v>
      </c>
      <c r="I12" s="12">
        <f t="shared" ref="I12:I13" si="2">H12/$D12</f>
        <v>0.25821922159281641</v>
      </c>
      <c r="J12" s="99" t="s">
        <v>36</v>
      </c>
    </row>
    <row r="13" spans="1:10" ht="13.5" thickBot="1" x14ac:dyDescent="0.25">
      <c r="A13" s="13" t="s">
        <v>93</v>
      </c>
      <c r="B13" s="11" t="s">
        <v>0</v>
      </c>
      <c r="C13" s="11" t="s">
        <v>26</v>
      </c>
      <c r="D13" s="20">
        <v>1600</v>
      </c>
      <c r="E13" s="50" t="s">
        <v>23</v>
      </c>
      <c r="F13" s="45">
        <v>503.09800000000001</v>
      </c>
      <c r="G13" s="45">
        <v>363.2</v>
      </c>
      <c r="H13" s="41">
        <f t="shared" si="1"/>
        <v>620.50127929279893</v>
      </c>
      <c r="I13" s="12">
        <f t="shared" si="2"/>
        <v>0.38781329955799931</v>
      </c>
      <c r="J13" s="99" t="s">
        <v>36</v>
      </c>
    </row>
    <row r="14" spans="1:10" x14ac:dyDescent="0.2">
      <c r="A14" s="136" t="s">
        <v>254</v>
      </c>
      <c r="B14" s="1" t="s">
        <v>0</v>
      </c>
      <c r="C14" s="1" t="s">
        <v>27</v>
      </c>
      <c r="D14" s="18">
        <v>10000</v>
      </c>
      <c r="E14" s="53" t="s">
        <v>3</v>
      </c>
      <c r="F14" s="18">
        <v>2702.4</v>
      </c>
      <c r="G14" s="18">
        <v>1521.6000000000001</v>
      </c>
      <c r="H14" s="18">
        <f t="shared" si="1"/>
        <v>3101.3275093095217</v>
      </c>
      <c r="I14" s="14">
        <f>H14/$D14</f>
        <v>0.31013275093095216</v>
      </c>
      <c r="J14" s="59">
        <f>H16/$D14</f>
        <v>0.37551959096696941</v>
      </c>
    </row>
    <row r="15" spans="1:10" x14ac:dyDescent="0.2">
      <c r="A15" s="137"/>
      <c r="B15" s="4" t="s">
        <v>1</v>
      </c>
      <c r="C15" s="4" t="s">
        <v>27</v>
      </c>
      <c r="D15" s="19">
        <v>10000</v>
      </c>
      <c r="E15" s="54" t="s">
        <v>18</v>
      </c>
      <c r="F15" s="19">
        <v>592</v>
      </c>
      <c r="G15" s="19">
        <v>360</v>
      </c>
      <c r="H15" s="19">
        <f t="shared" si="1"/>
        <v>692.86650950958801</v>
      </c>
      <c r="I15" s="15">
        <f>H15/$D15</f>
        <v>6.9286650950958803E-2</v>
      </c>
      <c r="J15" s="60">
        <f>H16/$D15</f>
        <v>0.37551959096696941</v>
      </c>
    </row>
    <row r="16" spans="1:10" ht="13.5" thickBot="1" x14ac:dyDescent="0.25">
      <c r="A16" s="138"/>
      <c r="B16" s="6" t="s">
        <v>2</v>
      </c>
      <c r="C16" s="6"/>
      <c r="D16" s="22"/>
      <c r="E16" s="32" t="s">
        <v>3</v>
      </c>
      <c r="F16" s="44">
        <v>3254.4</v>
      </c>
      <c r="G16" s="44">
        <v>1873.6000000000001</v>
      </c>
      <c r="H16" s="44">
        <f t="shared" si="1"/>
        <v>3755.1959096696942</v>
      </c>
      <c r="I16" s="23"/>
      <c r="J16" s="49"/>
    </row>
    <row r="17" spans="1:10" x14ac:dyDescent="0.2">
      <c r="A17" s="136" t="s">
        <v>255</v>
      </c>
      <c r="B17" s="1" t="s">
        <v>0</v>
      </c>
      <c r="C17" s="1" t="s">
        <v>28</v>
      </c>
      <c r="D17" s="18">
        <v>10000</v>
      </c>
      <c r="E17" s="53" t="s">
        <v>18</v>
      </c>
      <c r="F17" s="18">
        <v>1228.32</v>
      </c>
      <c r="G17" s="18">
        <v>320</v>
      </c>
      <c r="H17" s="18">
        <f t="shared" si="1"/>
        <v>1269.3187237254479</v>
      </c>
      <c r="I17" s="14">
        <f>H17/$D17</f>
        <v>0.12693187237254477</v>
      </c>
      <c r="J17" s="59">
        <f>H19/$D17</f>
        <v>0.44737282081503343</v>
      </c>
    </row>
    <row r="18" spans="1:10" x14ac:dyDescent="0.2">
      <c r="A18" s="137"/>
      <c r="B18" s="4" t="s">
        <v>1</v>
      </c>
      <c r="C18" s="4" t="s">
        <v>28</v>
      </c>
      <c r="D18" s="19">
        <v>10000</v>
      </c>
      <c r="E18" s="54" t="s">
        <v>30</v>
      </c>
      <c r="F18" s="19">
        <v>3110.4</v>
      </c>
      <c r="G18" s="19">
        <v>960</v>
      </c>
      <c r="H18" s="19">
        <f t="shared" si="1"/>
        <v>3255.178667907493</v>
      </c>
      <c r="I18" s="15">
        <f>H18/$D18</f>
        <v>0.32551786679074929</v>
      </c>
      <c r="J18" s="60">
        <f>H19/$D18</f>
        <v>0.44737282081503343</v>
      </c>
    </row>
    <row r="19" spans="1:10" ht="13.5" thickBot="1" x14ac:dyDescent="0.25">
      <c r="A19" s="138"/>
      <c r="B19" s="6" t="s">
        <v>2</v>
      </c>
      <c r="C19" s="6"/>
      <c r="D19" s="22"/>
      <c r="E19" s="32" t="s">
        <v>30</v>
      </c>
      <c r="F19" s="44">
        <v>4277.0200000000004</v>
      </c>
      <c r="G19" s="44">
        <v>1312</v>
      </c>
      <c r="H19" s="44">
        <f t="shared" si="1"/>
        <v>4473.7282081503345</v>
      </c>
      <c r="I19" s="23"/>
      <c r="J19" s="49"/>
    </row>
    <row r="20" spans="1:10" x14ac:dyDescent="0.2">
      <c r="A20" s="136" t="s">
        <v>256</v>
      </c>
      <c r="B20" s="1" t="s">
        <v>0</v>
      </c>
      <c r="C20" s="1" t="s">
        <v>28</v>
      </c>
      <c r="D20" s="18">
        <v>16000</v>
      </c>
      <c r="E20" s="53" t="s">
        <v>55</v>
      </c>
      <c r="F20" s="18">
        <v>4725.6000000000004</v>
      </c>
      <c r="G20" s="18">
        <v>1663.2</v>
      </c>
      <c r="H20" s="18">
        <f t="shared" si="1"/>
        <v>5009.7434664860839</v>
      </c>
      <c r="I20" s="14">
        <f>H20/$D20</f>
        <v>0.31310896665538024</v>
      </c>
      <c r="J20" s="59">
        <f>H22/$D20</f>
        <v>0.58144183286034723</v>
      </c>
    </row>
    <row r="21" spans="1:10" x14ac:dyDescent="0.2">
      <c r="A21" s="137"/>
      <c r="B21" s="4" t="s">
        <v>1</v>
      </c>
      <c r="C21" s="4" t="s">
        <v>28</v>
      </c>
      <c r="D21" s="19">
        <v>16000</v>
      </c>
      <c r="E21" s="54" t="s">
        <v>18</v>
      </c>
      <c r="F21" s="19">
        <v>4408.8</v>
      </c>
      <c r="G21" s="19">
        <v>1293.6000000000001</v>
      </c>
      <c r="H21" s="19">
        <f t="shared" si="1"/>
        <v>4594.6619462154122</v>
      </c>
      <c r="I21" s="15">
        <f>H21/$D21</f>
        <v>0.28716637163846326</v>
      </c>
      <c r="J21" s="60">
        <f>H22/$D21</f>
        <v>0.58144183286034723</v>
      </c>
    </row>
    <row r="22" spans="1:10" ht="13.5" thickBot="1" x14ac:dyDescent="0.25">
      <c r="A22" s="138"/>
      <c r="B22" s="6" t="s">
        <v>2</v>
      </c>
      <c r="C22" s="6"/>
      <c r="D22" s="22"/>
      <c r="E22" s="32" t="s">
        <v>3</v>
      </c>
      <c r="F22" s="44">
        <v>8896.7999999999993</v>
      </c>
      <c r="G22" s="44">
        <v>2719.2</v>
      </c>
      <c r="H22" s="44">
        <f t="shared" si="1"/>
        <v>9303.0693257655548</v>
      </c>
      <c r="I22" s="23"/>
      <c r="J22" s="49"/>
    </row>
    <row r="23" spans="1:10" ht="26.25" thickBot="1" x14ac:dyDescent="0.25">
      <c r="A23" s="16" t="s">
        <v>257</v>
      </c>
      <c r="B23" s="11" t="s">
        <v>0</v>
      </c>
      <c r="C23" s="129" t="s">
        <v>85</v>
      </c>
      <c r="D23" s="128">
        <v>6300</v>
      </c>
      <c r="E23" s="31" t="s">
        <v>82</v>
      </c>
      <c r="F23" s="41">
        <v>901.83199999999999</v>
      </c>
      <c r="G23" s="41">
        <v>460.8</v>
      </c>
      <c r="H23" s="41">
        <f>SQRT(F23^2+G23^2)</f>
        <v>1012.7376739432576</v>
      </c>
      <c r="I23" s="12">
        <f>H23/$D23</f>
        <v>0.16075201173702502</v>
      </c>
      <c r="J23" s="99" t="s">
        <v>36</v>
      </c>
    </row>
    <row r="24" spans="1:10" x14ac:dyDescent="0.2">
      <c r="A24" s="134" t="s">
        <v>94</v>
      </c>
      <c r="B24" s="75" t="s">
        <v>0</v>
      </c>
      <c r="C24" s="75" t="s">
        <v>25</v>
      </c>
      <c r="D24" s="56">
        <v>1600</v>
      </c>
      <c r="E24" s="29" t="s">
        <v>18</v>
      </c>
      <c r="F24" s="18">
        <v>663.98400000000004</v>
      </c>
      <c r="G24" s="18">
        <v>492</v>
      </c>
      <c r="H24" s="18">
        <f>SQRT(F24^2+G24^2)</f>
        <v>826.40108437489368</v>
      </c>
      <c r="I24" s="14">
        <f>H24/$D24</f>
        <v>0.51650067773430852</v>
      </c>
      <c r="J24" s="59">
        <f>H26/$D24</f>
        <v>0.51650067773430852</v>
      </c>
    </row>
    <row r="25" spans="1:10" x14ac:dyDescent="0.2">
      <c r="A25" s="135"/>
      <c r="B25" s="76" t="s">
        <v>1</v>
      </c>
      <c r="C25" s="76" t="s">
        <v>26</v>
      </c>
      <c r="D25" s="95">
        <v>1600</v>
      </c>
      <c r="E25" s="30"/>
      <c r="F25" s="19">
        <v>0</v>
      </c>
      <c r="G25" s="19">
        <v>0</v>
      </c>
      <c r="H25" s="19">
        <f>SQRT(F25^2+G25^2)</f>
        <v>0</v>
      </c>
      <c r="I25" s="15">
        <f>H25/$D25</f>
        <v>0</v>
      </c>
      <c r="J25" s="60">
        <f>H26/$D25</f>
        <v>0.51650067773430852</v>
      </c>
    </row>
    <row r="26" spans="1:10" ht="13.5" thickBot="1" x14ac:dyDescent="0.25">
      <c r="A26" s="135"/>
      <c r="B26" s="76" t="s">
        <v>2</v>
      </c>
      <c r="C26" s="76"/>
      <c r="D26" s="77"/>
      <c r="E26" s="30" t="s">
        <v>18</v>
      </c>
      <c r="F26" s="40">
        <v>663.98400000000004</v>
      </c>
      <c r="G26" s="40">
        <v>492</v>
      </c>
      <c r="H26" s="40">
        <f>SQRT(F26^2+G26^2)</f>
        <v>826.40108437489368</v>
      </c>
      <c r="I26" s="15"/>
      <c r="J26" s="60"/>
    </row>
    <row r="27" spans="1:10" x14ac:dyDescent="0.2">
      <c r="A27" s="134" t="s">
        <v>258</v>
      </c>
      <c r="B27" s="1" t="s">
        <v>0</v>
      </c>
      <c r="C27" s="1" t="s">
        <v>25</v>
      </c>
      <c r="D27" s="18">
        <v>1000</v>
      </c>
      <c r="E27" s="53" t="s">
        <v>124</v>
      </c>
      <c r="F27" s="18">
        <v>151.20000000000002</v>
      </c>
      <c r="G27" s="18">
        <v>26.400000000000002</v>
      </c>
      <c r="H27" s="18">
        <f t="shared" ref="H27:H35" si="3">SQRT(F27^2+G27^2)</f>
        <v>153.48745877106705</v>
      </c>
      <c r="I27" s="14">
        <f>H27/$D27</f>
        <v>0.15348745877106706</v>
      </c>
      <c r="J27" s="59">
        <f>H29/$D27</f>
        <v>0.25657497879567298</v>
      </c>
    </row>
    <row r="28" spans="1:10" x14ac:dyDescent="0.2">
      <c r="A28" s="135"/>
      <c r="B28" s="4" t="s">
        <v>1</v>
      </c>
      <c r="C28" s="4" t="s">
        <v>25</v>
      </c>
      <c r="D28" s="19">
        <v>1000</v>
      </c>
      <c r="E28" s="54" t="s">
        <v>20</v>
      </c>
      <c r="F28" s="19">
        <v>124.616</v>
      </c>
      <c r="G28" s="19">
        <v>18</v>
      </c>
      <c r="H28" s="19">
        <f t="shared" si="3"/>
        <v>125.90928264429117</v>
      </c>
      <c r="I28" s="15">
        <f>H28/$D28</f>
        <v>0.12590928264429116</v>
      </c>
      <c r="J28" s="60">
        <f>H29/$D28</f>
        <v>0.25657497879567298</v>
      </c>
    </row>
    <row r="29" spans="1:10" ht="13.5" thickBot="1" x14ac:dyDescent="0.25">
      <c r="A29" s="139"/>
      <c r="B29" s="6" t="s">
        <v>2</v>
      </c>
      <c r="C29" s="6"/>
      <c r="D29" s="22"/>
      <c r="E29" s="32" t="s">
        <v>124</v>
      </c>
      <c r="F29" s="44">
        <v>252.91200000000003</v>
      </c>
      <c r="G29" s="44">
        <v>43.2</v>
      </c>
      <c r="H29" s="44">
        <f t="shared" si="3"/>
        <v>256.57497879567296</v>
      </c>
      <c r="I29" s="23"/>
      <c r="J29" s="49"/>
    </row>
    <row r="30" spans="1:10" x14ac:dyDescent="0.2">
      <c r="A30" s="134" t="s">
        <v>259</v>
      </c>
      <c r="B30" s="1" t="s">
        <v>0</v>
      </c>
      <c r="C30" s="1" t="s">
        <v>25</v>
      </c>
      <c r="D30" s="18">
        <v>1600</v>
      </c>
      <c r="E30" s="53" t="s">
        <v>23</v>
      </c>
      <c r="F30" s="18">
        <v>172.40400000000002</v>
      </c>
      <c r="G30" s="18">
        <v>71.600000000000009</v>
      </c>
      <c r="H30" s="18">
        <f t="shared" si="3"/>
        <v>186.68074141699782</v>
      </c>
      <c r="I30" s="14">
        <f>H30/$D30</f>
        <v>0.11667546338562364</v>
      </c>
      <c r="J30" s="59">
        <f>H32/$D30</f>
        <v>0.11667546338562364</v>
      </c>
    </row>
    <row r="31" spans="1:10" x14ac:dyDescent="0.2">
      <c r="A31" s="135"/>
      <c r="B31" s="4" t="s">
        <v>1</v>
      </c>
      <c r="C31" s="4" t="s">
        <v>25</v>
      </c>
      <c r="D31" s="19">
        <v>1600</v>
      </c>
      <c r="E31" s="54"/>
      <c r="F31" s="19">
        <v>0</v>
      </c>
      <c r="G31" s="19">
        <v>0</v>
      </c>
      <c r="H31" s="19">
        <f t="shared" si="3"/>
        <v>0</v>
      </c>
      <c r="I31" s="15">
        <f>H31/$D31</f>
        <v>0</v>
      </c>
      <c r="J31" s="60">
        <f>H32/$D31</f>
        <v>0.11667546338562364</v>
      </c>
    </row>
    <row r="32" spans="1:10" ht="13.5" thickBot="1" x14ac:dyDescent="0.25">
      <c r="A32" s="139"/>
      <c r="B32" s="6" t="s">
        <v>2</v>
      </c>
      <c r="C32" s="6"/>
      <c r="D32" s="22"/>
      <c r="E32" s="32" t="s">
        <v>23</v>
      </c>
      <c r="F32" s="44">
        <v>172.40400000000002</v>
      </c>
      <c r="G32" s="44">
        <v>71.600000000000009</v>
      </c>
      <c r="H32" s="44">
        <f t="shared" si="3"/>
        <v>186.68074141699782</v>
      </c>
      <c r="I32" s="23"/>
      <c r="J32" s="49"/>
    </row>
    <row r="33" spans="1:10" x14ac:dyDescent="0.2">
      <c r="A33" s="134" t="s">
        <v>260</v>
      </c>
      <c r="B33" s="1" t="s">
        <v>0</v>
      </c>
      <c r="C33" s="1" t="s">
        <v>26</v>
      </c>
      <c r="D33" s="18">
        <v>1000</v>
      </c>
      <c r="E33" s="53" t="s">
        <v>11</v>
      </c>
      <c r="F33" s="18">
        <v>54.4</v>
      </c>
      <c r="G33" s="18">
        <v>2.4</v>
      </c>
      <c r="H33" s="18">
        <f t="shared" si="3"/>
        <v>54.452915440773232</v>
      </c>
      <c r="I33" s="14">
        <f>H33/$D33</f>
        <v>5.4452915440773235E-2</v>
      </c>
      <c r="J33" s="59">
        <f>H35/$D33</f>
        <v>5.4452915440773235E-2</v>
      </c>
    </row>
    <row r="34" spans="1:10" x14ac:dyDescent="0.2">
      <c r="A34" s="135"/>
      <c r="B34" s="4" t="s">
        <v>1</v>
      </c>
      <c r="C34" s="4" t="s">
        <v>26</v>
      </c>
      <c r="D34" s="67">
        <v>1000</v>
      </c>
      <c r="E34" s="54"/>
      <c r="F34" s="19">
        <v>0</v>
      </c>
      <c r="G34" s="19">
        <v>0</v>
      </c>
      <c r="H34" s="67">
        <f t="shared" si="3"/>
        <v>0</v>
      </c>
      <c r="I34" s="15">
        <f>H34/$D34</f>
        <v>0</v>
      </c>
      <c r="J34" s="60">
        <f>H35/$D34</f>
        <v>5.4452915440773235E-2</v>
      </c>
    </row>
    <row r="35" spans="1:10" ht="13.5" thickBot="1" x14ac:dyDescent="0.25">
      <c r="A35" s="139"/>
      <c r="B35" s="6" t="s">
        <v>2</v>
      </c>
      <c r="C35" s="6"/>
      <c r="D35" s="22"/>
      <c r="E35" s="61" t="s">
        <v>11</v>
      </c>
      <c r="F35" s="46">
        <v>54.4</v>
      </c>
      <c r="G35" s="46">
        <v>2.4</v>
      </c>
      <c r="H35" s="48">
        <f t="shared" si="3"/>
        <v>54.452915440773232</v>
      </c>
      <c r="I35" s="23"/>
      <c r="J35" s="49"/>
    </row>
    <row r="36" spans="1:10" ht="13.5" thickBot="1" x14ac:dyDescent="0.25">
      <c r="A36" s="13" t="s">
        <v>261</v>
      </c>
      <c r="B36" s="11" t="s">
        <v>0</v>
      </c>
      <c r="C36" s="11" t="s">
        <v>25</v>
      </c>
      <c r="D36" s="94">
        <v>1000</v>
      </c>
      <c r="E36" s="50" t="s">
        <v>4</v>
      </c>
      <c r="F36" s="45">
        <v>46.9</v>
      </c>
      <c r="G36" s="45">
        <v>16.8</v>
      </c>
      <c r="H36" s="41">
        <f>SQRT(F36^2+G36^2)</f>
        <v>49.818169376242636</v>
      </c>
      <c r="I36" s="12">
        <f>H36/$D36</f>
        <v>4.9818169376242637E-2</v>
      </c>
      <c r="J36" s="99" t="s">
        <v>36</v>
      </c>
    </row>
    <row r="37" spans="1:10" x14ac:dyDescent="0.2">
      <c r="A37" s="136" t="s">
        <v>262</v>
      </c>
      <c r="B37" s="1" t="s">
        <v>0</v>
      </c>
      <c r="C37" s="1" t="s">
        <v>65</v>
      </c>
      <c r="D37" s="18">
        <v>6300</v>
      </c>
      <c r="E37" s="111" t="s">
        <v>126</v>
      </c>
      <c r="F37" s="112">
        <v>2646.6</v>
      </c>
      <c r="G37" s="112">
        <v>1300.2</v>
      </c>
      <c r="H37" s="18">
        <f t="shared" ref="H37:H49" si="4">SQRT(F37^2+G37^2)</f>
        <v>2948.7305065061473</v>
      </c>
      <c r="I37" s="14">
        <f>H37/$D37</f>
        <v>0.46805246135018214</v>
      </c>
      <c r="J37" s="59">
        <f>H39/$D37</f>
        <v>0.98999113122759697</v>
      </c>
    </row>
    <row r="38" spans="1:10" x14ac:dyDescent="0.2">
      <c r="A38" s="137"/>
      <c r="B38" s="4" t="s">
        <v>1</v>
      </c>
      <c r="C38" s="4" t="s">
        <v>65</v>
      </c>
      <c r="D38" s="19">
        <v>6300</v>
      </c>
      <c r="E38" s="113" t="s">
        <v>21</v>
      </c>
      <c r="F38" s="114">
        <v>2626.8</v>
      </c>
      <c r="G38" s="114">
        <v>2151.6</v>
      </c>
      <c r="H38" s="19">
        <f t="shared" si="4"/>
        <v>3395.5059711330209</v>
      </c>
      <c r="I38" s="15">
        <f>H38/$D38</f>
        <v>0.53896920176714613</v>
      </c>
      <c r="J38" s="60">
        <f>H39/$D38</f>
        <v>0.98999113122759697</v>
      </c>
    </row>
    <row r="39" spans="1:10" ht="13.5" thickBot="1" x14ac:dyDescent="0.25">
      <c r="A39" s="138"/>
      <c r="B39" s="6" t="s">
        <v>2</v>
      </c>
      <c r="C39" s="6"/>
      <c r="D39" s="22"/>
      <c r="E39" s="115" t="s">
        <v>21</v>
      </c>
      <c r="F39" s="116">
        <v>5280</v>
      </c>
      <c r="G39" s="116">
        <v>3319.8</v>
      </c>
      <c r="H39" s="44">
        <f t="shared" si="4"/>
        <v>6236.9441267338607</v>
      </c>
      <c r="I39" s="23"/>
      <c r="J39" s="49"/>
    </row>
    <row r="40" spans="1:10" x14ac:dyDescent="0.2">
      <c r="A40" s="136" t="s">
        <v>263</v>
      </c>
      <c r="B40" s="75" t="s">
        <v>0</v>
      </c>
      <c r="C40" s="75" t="s">
        <v>25</v>
      </c>
      <c r="D40" s="96">
        <v>2500</v>
      </c>
      <c r="E40" s="62" t="s">
        <v>50</v>
      </c>
      <c r="F40" s="33">
        <v>457.6</v>
      </c>
      <c r="G40" s="33">
        <v>369.6</v>
      </c>
      <c r="H40" s="18">
        <f t="shared" si="4"/>
        <v>588.21927884080787</v>
      </c>
      <c r="I40" s="14">
        <f>H40/$D40</f>
        <v>0.23528771153632316</v>
      </c>
      <c r="J40" s="59">
        <f>H42/$D40</f>
        <v>0.57111932203349591</v>
      </c>
    </row>
    <row r="41" spans="1:10" x14ac:dyDescent="0.2">
      <c r="A41" s="137"/>
      <c r="B41" s="76" t="s">
        <v>1</v>
      </c>
      <c r="C41" s="76" t="s">
        <v>25</v>
      </c>
      <c r="D41" s="95">
        <v>2500</v>
      </c>
      <c r="E41" s="30" t="s">
        <v>49</v>
      </c>
      <c r="F41" s="19">
        <v>748</v>
      </c>
      <c r="G41" s="19">
        <v>475.2</v>
      </c>
      <c r="H41" s="19">
        <f t="shared" si="4"/>
        <v>886.18228373173883</v>
      </c>
      <c r="I41" s="15">
        <f>H41/$D41</f>
        <v>0.35447291349269555</v>
      </c>
      <c r="J41" s="60">
        <f>H42/$D41</f>
        <v>0.57111932203349591</v>
      </c>
    </row>
    <row r="42" spans="1:10" ht="13.5" thickBot="1" x14ac:dyDescent="0.25">
      <c r="A42" s="137"/>
      <c r="B42" s="76" t="s">
        <v>2</v>
      </c>
      <c r="C42" s="76"/>
      <c r="D42" s="77"/>
      <c r="E42" s="30" t="s">
        <v>126</v>
      </c>
      <c r="F42" s="40">
        <v>1188</v>
      </c>
      <c r="G42" s="40">
        <v>792</v>
      </c>
      <c r="H42" s="40">
        <f t="shared" si="4"/>
        <v>1427.7983050837397</v>
      </c>
      <c r="I42" s="15"/>
      <c r="J42" s="60"/>
    </row>
    <row r="43" spans="1:10" ht="26.25" thickBot="1" x14ac:dyDescent="0.25">
      <c r="A43" s="16" t="s">
        <v>264</v>
      </c>
      <c r="B43" s="11" t="s">
        <v>0</v>
      </c>
      <c r="C43" s="11" t="s">
        <v>25</v>
      </c>
      <c r="D43" s="20">
        <v>2500</v>
      </c>
      <c r="E43" s="31" t="s">
        <v>21</v>
      </c>
      <c r="F43" s="41">
        <v>634.53600000000006</v>
      </c>
      <c r="G43" s="41">
        <v>387.6</v>
      </c>
      <c r="H43" s="41">
        <f t="shared" si="4"/>
        <v>743.55207974694019</v>
      </c>
      <c r="I43" s="12">
        <f>H43/$D43</f>
        <v>0.29742083189877605</v>
      </c>
      <c r="J43" s="99" t="s">
        <v>36</v>
      </c>
    </row>
    <row r="44" spans="1:10" x14ac:dyDescent="0.2">
      <c r="A44" s="134" t="s">
        <v>95</v>
      </c>
      <c r="B44" s="75" t="s">
        <v>0</v>
      </c>
      <c r="C44" s="75" t="s">
        <v>25</v>
      </c>
      <c r="D44" s="56">
        <v>1600</v>
      </c>
      <c r="E44" s="29"/>
      <c r="F44" s="18">
        <v>455</v>
      </c>
      <c r="G44" s="18">
        <v>260</v>
      </c>
      <c r="H44" s="18">
        <f t="shared" si="4"/>
        <v>524.04675363940578</v>
      </c>
      <c r="I44" s="14">
        <f>H44/$D44</f>
        <v>0.32752922102462861</v>
      </c>
      <c r="J44" s="59">
        <f>H46/$D44</f>
        <v>0.36241917202322504</v>
      </c>
    </row>
    <row r="45" spans="1:10" x14ac:dyDescent="0.2">
      <c r="A45" s="135"/>
      <c r="B45" s="76" t="s">
        <v>1</v>
      </c>
      <c r="C45" s="76" t="s">
        <v>26</v>
      </c>
      <c r="D45" s="77">
        <v>2500</v>
      </c>
      <c r="E45" s="30"/>
      <c r="F45" s="19">
        <v>50</v>
      </c>
      <c r="G45" s="19">
        <v>25</v>
      </c>
      <c r="H45" s="19">
        <f t="shared" si="4"/>
        <v>55.901699437494742</v>
      </c>
      <c r="I45" s="15">
        <f>H45/$D45</f>
        <v>2.2360679774997897E-2</v>
      </c>
      <c r="J45" s="60">
        <f>H46/$D45</f>
        <v>0.23194827009486402</v>
      </c>
    </row>
    <row r="46" spans="1:10" ht="13.5" thickBot="1" x14ac:dyDescent="0.25">
      <c r="A46" s="135"/>
      <c r="B46" s="76" t="s">
        <v>2</v>
      </c>
      <c r="C46" s="76"/>
      <c r="D46" s="77"/>
      <c r="E46" s="83"/>
      <c r="F46" s="46">
        <v>505</v>
      </c>
      <c r="G46" s="46">
        <v>285</v>
      </c>
      <c r="H46" s="40">
        <f t="shared" si="4"/>
        <v>579.87067523716007</v>
      </c>
      <c r="I46" s="15"/>
      <c r="J46" s="60"/>
    </row>
    <row r="47" spans="1:10" x14ac:dyDescent="0.2">
      <c r="A47" s="134" t="s">
        <v>96</v>
      </c>
      <c r="B47" s="75" t="s">
        <v>0</v>
      </c>
      <c r="C47" s="75" t="s">
        <v>25</v>
      </c>
      <c r="D47" s="56">
        <v>1600</v>
      </c>
      <c r="E47" s="29" t="s">
        <v>5</v>
      </c>
      <c r="F47" s="84">
        <v>19.488</v>
      </c>
      <c r="G47" s="84">
        <v>2</v>
      </c>
      <c r="H47" s="18">
        <f t="shared" si="4"/>
        <v>19.590358444908556</v>
      </c>
      <c r="I47" s="14">
        <f>H47/$D47</f>
        <v>1.2243974028067848E-2</v>
      </c>
      <c r="J47" s="59">
        <f>H49/$D47</f>
        <v>0.2805792312787958</v>
      </c>
    </row>
    <row r="48" spans="1:10" x14ac:dyDescent="0.2">
      <c r="A48" s="135"/>
      <c r="B48" s="76" t="s">
        <v>1</v>
      </c>
      <c r="C48" s="76" t="s">
        <v>26</v>
      </c>
      <c r="D48" s="77">
        <v>2500</v>
      </c>
      <c r="E48" s="30" t="s">
        <v>21</v>
      </c>
      <c r="F48" s="19">
        <v>336</v>
      </c>
      <c r="G48" s="19">
        <v>276</v>
      </c>
      <c r="H48" s="19">
        <f t="shared" si="4"/>
        <v>434.82410236784256</v>
      </c>
      <c r="I48" s="15">
        <f>H48/$D48</f>
        <v>0.17392964094713703</v>
      </c>
      <c r="J48" s="60">
        <f>H49/$D48</f>
        <v>0.17957070801842934</v>
      </c>
    </row>
    <row r="49" spans="1:10" ht="13.5" thickBot="1" x14ac:dyDescent="0.25">
      <c r="A49" s="139"/>
      <c r="B49" s="80" t="s">
        <v>2</v>
      </c>
      <c r="C49" s="80"/>
      <c r="D49" s="81"/>
      <c r="E49" s="83" t="s">
        <v>21</v>
      </c>
      <c r="F49" s="46">
        <v>352.80799999999999</v>
      </c>
      <c r="G49" s="46">
        <v>277.60000000000002</v>
      </c>
      <c r="H49" s="46">
        <f t="shared" si="4"/>
        <v>448.92677004607333</v>
      </c>
      <c r="I49" s="39"/>
      <c r="J49" s="102"/>
    </row>
    <row r="50" spans="1:10" ht="13.5" thickBot="1" x14ac:dyDescent="0.25">
      <c r="A50" s="13" t="s">
        <v>265</v>
      </c>
      <c r="B50" s="85" t="s">
        <v>0</v>
      </c>
      <c r="C50" s="85" t="s">
        <v>25</v>
      </c>
      <c r="D50" s="86">
        <v>1600</v>
      </c>
      <c r="E50" s="88" t="s">
        <v>4</v>
      </c>
      <c r="F50" s="41">
        <v>107.2</v>
      </c>
      <c r="G50" s="41">
        <v>34.880000000000003</v>
      </c>
      <c r="H50" s="41">
        <f>SQRT(F50^2+G50^2)</f>
        <v>112.73178078962472</v>
      </c>
      <c r="I50" s="12">
        <f>H50/$D50</f>
        <v>7.0457362993515446E-2</v>
      </c>
      <c r="J50" s="99" t="s">
        <v>36</v>
      </c>
    </row>
    <row r="51" spans="1:10" x14ac:dyDescent="0.2">
      <c r="A51" s="136" t="s">
        <v>266</v>
      </c>
      <c r="B51" s="1" t="s">
        <v>0</v>
      </c>
      <c r="C51" s="1" t="s">
        <v>28</v>
      </c>
      <c r="D51" s="18">
        <v>10000</v>
      </c>
      <c r="E51" s="53" t="s">
        <v>17</v>
      </c>
      <c r="F51" s="18">
        <v>3836.8</v>
      </c>
      <c r="G51" s="18">
        <v>1848</v>
      </c>
      <c r="H51" s="18">
        <f t="shared" ref="H51:H66" si="5">SQRT(F51^2+G51^2)</f>
        <v>4258.6545105232481</v>
      </c>
      <c r="I51" s="14">
        <f>H51/$D51</f>
        <v>0.42586545105232482</v>
      </c>
      <c r="J51" s="59">
        <f>H53/$D51</f>
        <v>0.51312376674638649</v>
      </c>
    </row>
    <row r="52" spans="1:10" x14ac:dyDescent="0.2">
      <c r="A52" s="137"/>
      <c r="B52" s="4" t="s">
        <v>1</v>
      </c>
      <c r="C52" s="4" t="s">
        <v>28</v>
      </c>
      <c r="D52" s="19">
        <v>10000</v>
      </c>
      <c r="E52" s="54" t="s">
        <v>18</v>
      </c>
      <c r="F52" s="19">
        <v>3432</v>
      </c>
      <c r="G52" s="19">
        <v>1372.8</v>
      </c>
      <c r="H52" s="19">
        <f t="shared" si="5"/>
        <v>3696.3771236171237</v>
      </c>
      <c r="I52" s="15">
        <f>H52/$D52</f>
        <v>0.36963771236171239</v>
      </c>
      <c r="J52" s="60">
        <f>H53/$D52</f>
        <v>0.51312376674638649</v>
      </c>
    </row>
    <row r="53" spans="1:10" ht="13.5" thickBot="1" x14ac:dyDescent="0.25">
      <c r="A53" s="138"/>
      <c r="B53" s="6" t="s">
        <v>2</v>
      </c>
      <c r="C53" s="6"/>
      <c r="D53" s="22"/>
      <c r="E53" s="32" t="s">
        <v>18</v>
      </c>
      <c r="F53" s="44">
        <v>4752</v>
      </c>
      <c r="G53" s="44">
        <v>1936</v>
      </c>
      <c r="H53" s="44">
        <f t="shared" si="5"/>
        <v>5131.2376674638645</v>
      </c>
      <c r="I53" s="23"/>
      <c r="J53" s="49"/>
    </row>
    <row r="54" spans="1:10" x14ac:dyDescent="0.2">
      <c r="A54" s="136" t="s">
        <v>267</v>
      </c>
      <c r="B54" s="1" t="s">
        <v>0</v>
      </c>
      <c r="C54" s="1" t="s">
        <v>28</v>
      </c>
      <c r="D54" s="18">
        <v>10000</v>
      </c>
      <c r="E54" s="53" t="s">
        <v>18</v>
      </c>
      <c r="F54" s="18">
        <v>496.31200000000001</v>
      </c>
      <c r="G54" s="18">
        <v>99.3</v>
      </c>
      <c r="H54" s="18">
        <f t="shared" si="5"/>
        <v>506.14828987560554</v>
      </c>
      <c r="I54" s="14">
        <f>H54/$D54</f>
        <v>5.0614828987560555E-2</v>
      </c>
      <c r="J54" s="59">
        <f>H56/$D54</f>
        <v>0.49054774221582137</v>
      </c>
    </row>
    <row r="55" spans="1:10" x14ac:dyDescent="0.2">
      <c r="A55" s="137"/>
      <c r="B55" s="4" t="s">
        <v>1</v>
      </c>
      <c r="C55" s="4" t="s">
        <v>28</v>
      </c>
      <c r="D55" s="19">
        <v>10000</v>
      </c>
      <c r="E55" s="54" t="s">
        <v>21</v>
      </c>
      <c r="F55" s="19">
        <v>3785.6</v>
      </c>
      <c r="G55" s="19">
        <v>2376</v>
      </c>
      <c r="H55" s="19">
        <f t="shared" si="5"/>
        <v>4469.467905690788</v>
      </c>
      <c r="I55" s="15">
        <f>H55/$D55</f>
        <v>0.44694679056907882</v>
      </c>
      <c r="J55" s="60">
        <f>H56/$D55</f>
        <v>0.49054774221582137</v>
      </c>
    </row>
    <row r="56" spans="1:10" ht="13.5" thickBot="1" x14ac:dyDescent="0.25">
      <c r="A56" s="138"/>
      <c r="B56" s="6" t="s">
        <v>2</v>
      </c>
      <c r="C56" s="6"/>
      <c r="D56" s="22"/>
      <c r="E56" s="32" t="s">
        <v>21</v>
      </c>
      <c r="F56" s="44">
        <v>4255.7979999999998</v>
      </c>
      <c r="G56" s="44">
        <v>2439.65</v>
      </c>
      <c r="H56" s="44">
        <f t="shared" si="5"/>
        <v>4905.4774221582138</v>
      </c>
      <c r="I56" s="23"/>
      <c r="J56" s="49"/>
    </row>
    <row r="57" spans="1:10" ht="13.5" thickBot="1" x14ac:dyDescent="0.25">
      <c r="A57" s="13" t="s">
        <v>97</v>
      </c>
      <c r="B57" s="11" t="s">
        <v>0</v>
      </c>
      <c r="C57" s="11" t="s">
        <v>26</v>
      </c>
      <c r="D57" s="20">
        <v>1000</v>
      </c>
      <c r="E57" s="31" t="s">
        <v>18</v>
      </c>
      <c r="F57" s="41">
        <v>256</v>
      </c>
      <c r="G57" s="41">
        <v>130.80000000000001</v>
      </c>
      <c r="H57" s="41">
        <f t="shared" si="5"/>
        <v>287.47980798657841</v>
      </c>
      <c r="I57" s="12">
        <f>H57/$D57</f>
        <v>0.28747980798657841</v>
      </c>
      <c r="J57" s="99" t="s">
        <v>36</v>
      </c>
    </row>
    <row r="58" spans="1:10" x14ac:dyDescent="0.2">
      <c r="A58" s="134" t="s">
        <v>98</v>
      </c>
      <c r="B58" s="1" t="s">
        <v>0</v>
      </c>
      <c r="C58" s="1" t="s">
        <v>26</v>
      </c>
      <c r="D58" s="18">
        <v>1600</v>
      </c>
      <c r="E58" s="53" t="s">
        <v>29</v>
      </c>
      <c r="F58" s="18">
        <v>198</v>
      </c>
      <c r="G58" s="18">
        <v>72.8</v>
      </c>
      <c r="H58" s="18">
        <f t="shared" si="5"/>
        <v>210.95933257383993</v>
      </c>
      <c r="I58" s="14">
        <f>H58/$D58</f>
        <v>0.13184958285864995</v>
      </c>
      <c r="J58" s="59">
        <f>H60/$D58</f>
        <v>0.32771672218548753</v>
      </c>
    </row>
    <row r="59" spans="1:10" x14ac:dyDescent="0.2">
      <c r="A59" s="135"/>
      <c r="B59" s="4" t="s">
        <v>1</v>
      </c>
      <c r="C59" s="4" t="s">
        <v>26</v>
      </c>
      <c r="D59" s="19">
        <v>1600</v>
      </c>
      <c r="E59" s="54" t="s">
        <v>4</v>
      </c>
      <c r="F59" s="19">
        <v>305.60000000000002</v>
      </c>
      <c r="G59" s="19">
        <v>97.600000000000009</v>
      </c>
      <c r="H59" s="19">
        <f t="shared" si="5"/>
        <v>320.80698246765144</v>
      </c>
      <c r="I59" s="15">
        <f>H59/$D59</f>
        <v>0.20050436404228214</v>
      </c>
      <c r="J59" s="60">
        <f>H60/$D59</f>
        <v>0.32771672218548753</v>
      </c>
    </row>
    <row r="60" spans="1:10" ht="13.5" thickBot="1" x14ac:dyDescent="0.25">
      <c r="A60" s="139"/>
      <c r="B60" s="6" t="s">
        <v>2</v>
      </c>
      <c r="C60" s="6"/>
      <c r="D60" s="22"/>
      <c r="E60" s="32" t="s">
        <v>4</v>
      </c>
      <c r="F60" s="44">
        <v>490.40000000000003</v>
      </c>
      <c r="G60" s="44">
        <v>185.60000000000002</v>
      </c>
      <c r="H60" s="44">
        <f t="shared" si="5"/>
        <v>524.34675549678002</v>
      </c>
      <c r="I60" s="23"/>
      <c r="J60" s="49"/>
    </row>
    <row r="61" spans="1:10" x14ac:dyDescent="0.2">
      <c r="A61" s="134" t="s">
        <v>99</v>
      </c>
      <c r="B61" s="1" t="s">
        <v>0</v>
      </c>
      <c r="C61" s="1" t="s">
        <v>26</v>
      </c>
      <c r="D61" s="18">
        <v>1000</v>
      </c>
      <c r="E61" s="53" t="s">
        <v>17</v>
      </c>
      <c r="F61" s="18">
        <v>184.21600000000001</v>
      </c>
      <c r="G61" s="18">
        <v>120</v>
      </c>
      <c r="H61" s="18">
        <f t="shared" si="5"/>
        <v>219.8534390360997</v>
      </c>
      <c r="I61" s="14">
        <f>H61/$D61</f>
        <v>0.21985343903609969</v>
      </c>
      <c r="J61" s="59">
        <f>H63/$D61</f>
        <v>0.88012069973157669</v>
      </c>
    </row>
    <row r="62" spans="1:10" x14ac:dyDescent="0.2">
      <c r="A62" s="135"/>
      <c r="B62" s="4" t="s">
        <v>1</v>
      </c>
      <c r="C62" s="4" t="s">
        <v>26</v>
      </c>
      <c r="D62" s="19">
        <v>1000</v>
      </c>
      <c r="E62" s="54" t="s">
        <v>11</v>
      </c>
      <c r="F62" s="19">
        <v>577.20000000000005</v>
      </c>
      <c r="G62" s="19">
        <v>340</v>
      </c>
      <c r="H62" s="19">
        <f t="shared" si="5"/>
        <v>669.895394819221</v>
      </c>
      <c r="I62" s="15">
        <f>H62/$D62</f>
        <v>0.669895394819221</v>
      </c>
      <c r="J62" s="60">
        <f>H63/$D62</f>
        <v>0.88012069973157669</v>
      </c>
    </row>
    <row r="63" spans="1:10" ht="13.5" thickBot="1" x14ac:dyDescent="0.25">
      <c r="A63" s="139"/>
      <c r="B63" s="6" t="s">
        <v>2</v>
      </c>
      <c r="C63" s="6"/>
      <c r="D63" s="22"/>
      <c r="E63" s="32" t="s">
        <v>11</v>
      </c>
      <c r="F63" s="44">
        <v>751.56400000000008</v>
      </c>
      <c r="G63" s="44">
        <v>458</v>
      </c>
      <c r="H63" s="44">
        <f t="shared" si="5"/>
        <v>880.12069973157668</v>
      </c>
      <c r="I63" s="23"/>
      <c r="J63" s="49"/>
    </row>
    <row r="64" spans="1:10" x14ac:dyDescent="0.2">
      <c r="A64" s="134" t="s">
        <v>100</v>
      </c>
      <c r="B64" s="1" t="s">
        <v>0</v>
      </c>
      <c r="C64" s="1" t="s">
        <v>25</v>
      </c>
      <c r="D64" s="18">
        <v>1600</v>
      </c>
      <c r="E64" s="53" t="s">
        <v>4</v>
      </c>
      <c r="F64" s="18">
        <v>68.400000000000006</v>
      </c>
      <c r="G64" s="18">
        <v>34</v>
      </c>
      <c r="H64" s="18">
        <f t="shared" si="5"/>
        <v>76.384291578831835</v>
      </c>
      <c r="I64" s="14">
        <f>H64/$D64</f>
        <v>4.7740182236769894E-2</v>
      </c>
      <c r="J64" s="59">
        <f>H66/$D64</f>
        <v>0.2677901463833201</v>
      </c>
    </row>
    <row r="65" spans="1:10" x14ac:dyDescent="0.2">
      <c r="A65" s="135"/>
      <c r="B65" s="4" t="s">
        <v>1</v>
      </c>
      <c r="C65" s="4" t="s">
        <v>25</v>
      </c>
      <c r="D65" s="19">
        <v>1600</v>
      </c>
      <c r="E65" s="54" t="s">
        <v>35</v>
      </c>
      <c r="F65" s="19">
        <v>327.2</v>
      </c>
      <c r="G65" s="19">
        <v>149.20000000000002</v>
      </c>
      <c r="H65" s="19">
        <f t="shared" si="5"/>
        <v>359.61156822327058</v>
      </c>
      <c r="I65" s="15">
        <f>H65/$D65</f>
        <v>0.2247572301395441</v>
      </c>
      <c r="J65" s="60">
        <f>H66/$D65</f>
        <v>0.2677901463833201</v>
      </c>
    </row>
    <row r="66" spans="1:10" ht="13.5" thickBot="1" x14ac:dyDescent="0.25">
      <c r="A66" s="139"/>
      <c r="B66" s="6" t="s">
        <v>2</v>
      </c>
      <c r="C66" s="6"/>
      <c r="D66" s="22"/>
      <c r="E66" s="32" t="s">
        <v>4</v>
      </c>
      <c r="F66" s="44">
        <v>385.6</v>
      </c>
      <c r="G66" s="44">
        <v>186.8</v>
      </c>
      <c r="H66" s="44">
        <f t="shared" si="5"/>
        <v>428.46423421331218</v>
      </c>
      <c r="I66" s="23"/>
      <c r="J66" s="49"/>
    </row>
    <row r="67" spans="1:10" ht="12.75" customHeight="1" x14ac:dyDescent="0.2"/>
    <row r="130" spans="12:16" x14ac:dyDescent="0.2">
      <c r="L130" s="100"/>
      <c r="M130" s="100"/>
      <c r="N130" s="100"/>
      <c r="O130" s="100"/>
      <c r="P130" s="100"/>
    </row>
    <row r="131" spans="12:16" x14ac:dyDescent="0.2">
      <c r="L131" s="100"/>
      <c r="M131" s="100"/>
      <c r="N131" s="100"/>
      <c r="O131" s="100"/>
      <c r="P131" s="100"/>
    </row>
    <row r="132" spans="12:16" x14ac:dyDescent="0.2">
      <c r="L132" s="100"/>
      <c r="M132" s="100"/>
      <c r="N132" s="100"/>
      <c r="O132" s="100"/>
      <c r="P132" s="100"/>
    </row>
    <row r="133" spans="12:16" x14ac:dyDescent="0.2">
      <c r="L133" s="100"/>
      <c r="M133" s="100"/>
      <c r="N133" s="100"/>
      <c r="O133" s="100"/>
      <c r="P133" s="100"/>
    </row>
    <row r="134" spans="12:16" x14ac:dyDescent="0.2">
      <c r="L134" s="100"/>
      <c r="M134" s="100"/>
      <c r="N134" s="100"/>
      <c r="O134" s="100"/>
      <c r="P134" s="100"/>
    </row>
    <row r="135" spans="12:16" x14ac:dyDescent="0.2">
      <c r="L135" s="100"/>
      <c r="M135" s="100"/>
      <c r="N135" s="100"/>
      <c r="O135" s="100"/>
      <c r="P135" s="100"/>
    </row>
    <row r="136" spans="12:16" x14ac:dyDescent="0.2">
      <c r="L136" s="100"/>
      <c r="M136" s="100"/>
      <c r="N136" s="100"/>
      <c r="O136" s="100"/>
      <c r="P136" s="100"/>
    </row>
    <row r="137" spans="12:16" x14ac:dyDescent="0.2">
      <c r="L137" s="100"/>
      <c r="M137" s="100"/>
      <c r="N137" s="100"/>
      <c r="O137" s="100"/>
      <c r="P137" s="100"/>
    </row>
    <row r="138" spans="12:16" x14ac:dyDescent="0.2">
      <c r="L138" s="100"/>
      <c r="M138" s="100"/>
      <c r="N138" s="100"/>
      <c r="O138" s="100"/>
      <c r="P138" s="100"/>
    </row>
    <row r="139" spans="12:16" x14ac:dyDescent="0.2">
      <c r="L139" s="100"/>
      <c r="M139" s="100"/>
      <c r="N139" s="100"/>
      <c r="O139" s="100"/>
      <c r="P139" s="100"/>
    </row>
    <row r="140" spans="12:16" x14ac:dyDescent="0.2">
      <c r="L140" s="100"/>
      <c r="M140" s="100"/>
      <c r="N140" s="100"/>
      <c r="O140" s="100"/>
      <c r="P140" s="100"/>
    </row>
    <row r="141" spans="12:16" x14ac:dyDescent="0.2">
      <c r="L141" s="100"/>
      <c r="M141" s="100"/>
      <c r="N141" s="100"/>
      <c r="O141" s="100"/>
      <c r="P141" s="100"/>
    </row>
    <row r="142" spans="12:16" x14ac:dyDescent="0.2">
      <c r="L142" s="100"/>
      <c r="M142" s="100"/>
      <c r="N142" s="100"/>
      <c r="O142" s="100"/>
      <c r="P142" s="100"/>
    </row>
    <row r="143" spans="12:16" x14ac:dyDescent="0.2">
      <c r="L143" s="100"/>
      <c r="M143" s="100"/>
      <c r="N143" s="100"/>
      <c r="O143" s="100"/>
      <c r="P143" s="100"/>
    </row>
    <row r="144" spans="12:16" x14ac:dyDescent="0.2">
      <c r="L144" s="100"/>
      <c r="M144" s="100"/>
      <c r="N144" s="100"/>
      <c r="O144" s="100"/>
      <c r="P144" s="100"/>
    </row>
    <row r="145" spans="12:16" x14ac:dyDescent="0.2">
      <c r="L145" s="100"/>
      <c r="M145" s="100"/>
      <c r="N145" s="100"/>
      <c r="O145" s="100"/>
      <c r="P145" s="100"/>
    </row>
    <row r="146" spans="12:16" x14ac:dyDescent="0.2">
      <c r="L146" s="100"/>
      <c r="M146" s="100"/>
      <c r="N146" s="100"/>
      <c r="O146" s="100"/>
      <c r="P146" s="100"/>
    </row>
    <row r="147" spans="12:16" x14ac:dyDescent="0.2">
      <c r="L147" s="100"/>
      <c r="M147" s="100"/>
      <c r="N147" s="100"/>
      <c r="O147" s="100"/>
      <c r="P147" s="100"/>
    </row>
    <row r="148" spans="12:16" x14ac:dyDescent="0.2">
      <c r="L148" s="100"/>
      <c r="M148" s="100"/>
      <c r="N148" s="100"/>
      <c r="O148" s="100"/>
      <c r="P148" s="100"/>
    </row>
    <row r="149" spans="12:16" x14ac:dyDescent="0.2">
      <c r="L149" s="100"/>
      <c r="M149" s="100"/>
      <c r="N149" s="100"/>
      <c r="O149" s="100"/>
      <c r="P149" s="100"/>
    </row>
    <row r="150" spans="12:16" x14ac:dyDescent="0.2">
      <c r="L150" s="100"/>
      <c r="M150" s="100"/>
      <c r="N150" s="100"/>
      <c r="O150" s="100"/>
      <c r="P150" s="100"/>
    </row>
    <row r="151" spans="12:16" x14ac:dyDescent="0.2">
      <c r="L151" s="100"/>
      <c r="M151" s="100"/>
      <c r="N151" s="100"/>
      <c r="O151" s="100"/>
      <c r="P151" s="100"/>
    </row>
    <row r="152" spans="12:16" x14ac:dyDescent="0.2">
      <c r="L152" s="100"/>
      <c r="M152" s="100"/>
      <c r="N152" s="100"/>
      <c r="O152" s="100"/>
      <c r="P152" s="100"/>
    </row>
    <row r="153" spans="12:16" x14ac:dyDescent="0.2">
      <c r="L153" s="100"/>
      <c r="M153" s="100"/>
      <c r="N153" s="100"/>
      <c r="O153" s="100"/>
      <c r="P153" s="100"/>
    </row>
    <row r="154" spans="12:16" x14ac:dyDescent="0.2">
      <c r="L154" s="100"/>
      <c r="M154" s="100"/>
      <c r="N154" s="100"/>
      <c r="O154" s="100"/>
      <c r="P154" s="100"/>
    </row>
    <row r="155" spans="12:16" x14ac:dyDescent="0.2">
      <c r="L155" s="100"/>
      <c r="M155" s="100"/>
      <c r="N155" s="100"/>
      <c r="O155" s="100"/>
      <c r="P155" s="100"/>
    </row>
    <row r="156" spans="12:16" x14ac:dyDescent="0.2">
      <c r="L156" s="100"/>
      <c r="M156" s="100"/>
      <c r="N156" s="100"/>
      <c r="O156" s="100"/>
      <c r="P156" s="100"/>
    </row>
    <row r="157" spans="12:16" x14ac:dyDescent="0.2">
      <c r="L157" s="100"/>
      <c r="M157" s="100"/>
      <c r="N157" s="100"/>
      <c r="O157" s="100"/>
      <c r="P157" s="100"/>
    </row>
    <row r="158" spans="12:16" x14ac:dyDescent="0.2">
      <c r="P158" s="100"/>
    </row>
    <row r="159" spans="12:16" x14ac:dyDescent="0.2">
      <c r="P159" s="100"/>
    </row>
    <row r="160" spans="12:16" x14ac:dyDescent="0.2">
      <c r="P160" s="100"/>
    </row>
    <row r="161" spans="16:16" x14ac:dyDescent="0.2">
      <c r="P161" s="100"/>
    </row>
    <row r="162" spans="16:16" x14ac:dyDescent="0.2">
      <c r="P162" s="100"/>
    </row>
    <row r="163" spans="16:16" x14ac:dyDescent="0.2">
      <c r="P163" s="100"/>
    </row>
    <row r="164" spans="16:16" x14ac:dyDescent="0.2">
      <c r="P164" s="100"/>
    </row>
    <row r="165" spans="16:16" x14ac:dyDescent="0.2">
      <c r="P165" s="100"/>
    </row>
    <row r="166" spans="16:16" x14ac:dyDescent="0.2">
      <c r="P166" s="100"/>
    </row>
    <row r="167" spans="16:16" x14ac:dyDescent="0.2">
      <c r="P167" s="100"/>
    </row>
    <row r="168" spans="16:16" x14ac:dyDescent="0.2">
      <c r="P168" s="100"/>
    </row>
    <row r="169" spans="16:16" x14ac:dyDescent="0.2">
      <c r="P169" s="100"/>
    </row>
    <row r="170" spans="16:16" x14ac:dyDescent="0.2">
      <c r="P170" s="100"/>
    </row>
    <row r="171" spans="16:16" x14ac:dyDescent="0.2">
      <c r="P171" s="100"/>
    </row>
    <row r="172" spans="16:16" x14ac:dyDescent="0.2">
      <c r="P172" s="100"/>
    </row>
    <row r="173" spans="16:16" x14ac:dyDescent="0.2">
      <c r="P173" s="100"/>
    </row>
    <row r="174" spans="16:16" x14ac:dyDescent="0.2">
      <c r="P174" s="100"/>
    </row>
    <row r="175" spans="16:16" x14ac:dyDescent="0.2">
      <c r="P175" s="100"/>
    </row>
    <row r="176" spans="16:16" x14ac:dyDescent="0.2">
      <c r="P176" s="100"/>
    </row>
    <row r="177" spans="16:16" x14ac:dyDescent="0.2">
      <c r="P177" s="100"/>
    </row>
    <row r="178" spans="16:16" x14ac:dyDescent="0.2">
      <c r="P178" s="100"/>
    </row>
    <row r="179" spans="16:16" x14ac:dyDescent="0.2">
      <c r="P179" s="100"/>
    </row>
    <row r="180" spans="16:16" x14ac:dyDescent="0.2">
      <c r="P180" s="100"/>
    </row>
    <row r="181" spans="16:16" x14ac:dyDescent="0.2">
      <c r="P181" s="100"/>
    </row>
    <row r="182" spans="16:16" x14ac:dyDescent="0.2">
      <c r="P182" s="100"/>
    </row>
    <row r="183" spans="16:16" x14ac:dyDescent="0.2">
      <c r="P183" s="100"/>
    </row>
    <row r="184" spans="16:16" x14ac:dyDescent="0.2">
      <c r="P184" s="100"/>
    </row>
    <row r="185" spans="16:16" x14ac:dyDescent="0.2">
      <c r="P185" s="100"/>
    </row>
    <row r="186" spans="16:16" x14ac:dyDescent="0.2">
      <c r="P186" s="100"/>
    </row>
    <row r="187" spans="16:16" x14ac:dyDescent="0.2">
      <c r="P187" s="100"/>
    </row>
    <row r="188" spans="16:16" x14ac:dyDescent="0.2">
      <c r="P188" s="100"/>
    </row>
    <row r="189" spans="16:16" x14ac:dyDescent="0.2">
      <c r="P189" s="100"/>
    </row>
    <row r="190" spans="16:16" x14ac:dyDescent="0.2">
      <c r="P190" s="100"/>
    </row>
    <row r="191" spans="16:16" x14ac:dyDescent="0.2">
      <c r="P191" s="100"/>
    </row>
    <row r="192" spans="16:16" x14ac:dyDescent="0.2">
      <c r="P192" s="100"/>
    </row>
    <row r="193" spans="16:16" x14ac:dyDescent="0.2">
      <c r="P193" s="100"/>
    </row>
    <row r="194" spans="16:16" x14ac:dyDescent="0.2">
      <c r="P194" s="100"/>
    </row>
    <row r="195" spans="16:16" x14ac:dyDescent="0.2">
      <c r="P195" s="100"/>
    </row>
    <row r="196" spans="16:16" x14ac:dyDescent="0.2">
      <c r="P196" s="100"/>
    </row>
    <row r="197" spans="16:16" x14ac:dyDescent="0.2">
      <c r="P197" s="100"/>
    </row>
    <row r="198" spans="16:16" x14ac:dyDescent="0.2">
      <c r="P198" s="100"/>
    </row>
    <row r="199" spans="16:16" x14ac:dyDescent="0.2">
      <c r="P199" s="100"/>
    </row>
    <row r="200" spans="16:16" x14ac:dyDescent="0.2">
      <c r="P200" s="100"/>
    </row>
    <row r="201" spans="16:16" x14ac:dyDescent="0.2">
      <c r="P201" s="100"/>
    </row>
    <row r="202" spans="16:16" x14ac:dyDescent="0.2">
      <c r="P202" s="100"/>
    </row>
    <row r="203" spans="16:16" x14ac:dyDescent="0.2">
      <c r="P203" s="100"/>
    </row>
    <row r="204" spans="16:16" x14ac:dyDescent="0.2">
      <c r="P204" s="100"/>
    </row>
    <row r="205" spans="16:16" x14ac:dyDescent="0.2">
      <c r="P205" s="100"/>
    </row>
    <row r="206" spans="16:16" x14ac:dyDescent="0.2">
      <c r="P206" s="100"/>
    </row>
    <row r="207" spans="16:16" x14ac:dyDescent="0.2">
      <c r="P207" s="100"/>
    </row>
    <row r="208" spans="16:16" x14ac:dyDescent="0.2">
      <c r="P208" s="100"/>
    </row>
    <row r="209" spans="16:16" x14ac:dyDescent="0.2">
      <c r="P209" s="100"/>
    </row>
    <row r="210" spans="16:16" x14ac:dyDescent="0.2">
      <c r="P210" s="100"/>
    </row>
    <row r="211" spans="16:16" x14ac:dyDescent="0.2">
      <c r="P211" s="100"/>
    </row>
    <row r="212" spans="16:16" x14ac:dyDescent="0.2">
      <c r="P212" s="100"/>
    </row>
    <row r="213" spans="16:16" x14ac:dyDescent="0.2">
      <c r="P213" s="100"/>
    </row>
    <row r="214" spans="16:16" x14ac:dyDescent="0.2">
      <c r="P214" s="100"/>
    </row>
    <row r="215" spans="16:16" x14ac:dyDescent="0.2">
      <c r="P215" s="100"/>
    </row>
    <row r="216" spans="16:16" x14ac:dyDescent="0.2">
      <c r="P216" s="100"/>
    </row>
    <row r="217" spans="16:16" x14ac:dyDescent="0.2">
      <c r="P217" s="100"/>
    </row>
    <row r="218" spans="16:16" x14ac:dyDescent="0.2">
      <c r="P218" s="100"/>
    </row>
    <row r="219" spans="16:16" x14ac:dyDescent="0.2">
      <c r="P219" s="100"/>
    </row>
  </sheetData>
  <mergeCells count="30">
    <mergeCell ref="A51:A53"/>
    <mergeCell ref="A2:A4"/>
    <mergeCell ref="B2:B4"/>
    <mergeCell ref="A58:A60"/>
    <mergeCell ref="A61:A63"/>
    <mergeCell ref="A54:A56"/>
    <mergeCell ref="A6:A8"/>
    <mergeCell ref="A14:A16"/>
    <mergeCell ref="A37:A39"/>
    <mergeCell ref="A64:A66"/>
    <mergeCell ref="A40:A42"/>
    <mergeCell ref="A24:A26"/>
    <mergeCell ref="A27:A29"/>
    <mergeCell ref="A30:A32"/>
    <mergeCell ref="A33:A35"/>
    <mergeCell ref="A47:A49"/>
    <mergeCell ref="A1:D1"/>
    <mergeCell ref="C2:C4"/>
    <mergeCell ref="A44:A46"/>
    <mergeCell ref="A9:A11"/>
    <mergeCell ref="A20:A22"/>
    <mergeCell ref="A17:A19"/>
    <mergeCell ref="E1:J1"/>
    <mergeCell ref="E2:E4"/>
    <mergeCell ref="F2:F3"/>
    <mergeCell ref="G2:G3"/>
    <mergeCell ref="H2:H3"/>
    <mergeCell ref="I2:I4"/>
    <mergeCell ref="J2:J4"/>
    <mergeCell ref="D2:D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Y220"/>
  <sheetViews>
    <sheetView tabSelected="1" zoomScaleNormal="100" workbookViewId="0">
      <pane xSplit="1" ySplit="4" topLeftCell="B32" activePane="bottomRight" state="frozen"/>
      <selection pane="topRight" activeCell="B1" sqref="B1"/>
      <selection pane="bottomLeft" activeCell="A5" sqref="A5"/>
      <selection pane="bottomRight" activeCell="M11" sqref="M11"/>
    </sheetView>
  </sheetViews>
  <sheetFormatPr defaultColWidth="5.7109375" defaultRowHeight="12.75" x14ac:dyDescent="0.2"/>
  <cols>
    <col min="1" max="1" width="15.7109375" style="58" customWidth="1"/>
    <col min="2" max="2" width="7.7109375" style="58" customWidth="1"/>
    <col min="3" max="3" width="6.7109375" style="58" customWidth="1"/>
    <col min="4" max="4" width="7.7109375" style="58" customWidth="1"/>
    <col min="5" max="5" width="11.7109375" style="58" customWidth="1"/>
    <col min="6" max="8" width="6.7109375" style="58" customWidth="1"/>
    <col min="9" max="9" width="7.7109375" style="58" customWidth="1"/>
    <col min="10" max="10" width="7.28515625" style="58" customWidth="1"/>
    <col min="11" max="16" width="6.7109375" style="58" customWidth="1"/>
    <col min="17" max="17" width="11.7109375" style="58" customWidth="1"/>
    <col min="18" max="20" width="6.7109375" style="58" customWidth="1"/>
    <col min="21" max="21" width="7.7109375" style="58" customWidth="1"/>
    <col min="22" max="22" width="7.28515625" style="58" customWidth="1"/>
    <col min="23" max="23" width="7.7109375" style="58" customWidth="1"/>
    <col min="24" max="24" width="6.28515625" style="58" customWidth="1"/>
    <col min="25" max="25" width="11.7109375" style="58" customWidth="1"/>
    <col min="26" max="28" width="6.7109375" style="58" customWidth="1"/>
    <col min="29" max="29" width="7.7109375" style="58" customWidth="1"/>
    <col min="30" max="30" width="7.28515625" style="58" customWidth="1"/>
    <col min="31" max="31" width="7.7109375" style="58" customWidth="1"/>
    <col min="32" max="32" width="6.28515625" style="58" customWidth="1"/>
    <col min="33" max="38" width="6.7109375" style="58" customWidth="1"/>
    <col min="39" max="39" width="11.7109375" style="58" customWidth="1"/>
    <col min="40" max="42" width="6.7109375" style="58" customWidth="1"/>
    <col min="43" max="43" width="7.7109375" style="58" customWidth="1"/>
    <col min="44" max="44" width="7.28515625" style="58" customWidth="1"/>
    <col min="45" max="45" width="7.7109375" style="58" customWidth="1"/>
    <col min="46" max="46" width="6.28515625" style="58" customWidth="1"/>
    <col min="47" max="47" width="11.7109375" style="58" customWidth="1"/>
    <col min="48" max="50" width="6.7109375" style="58" customWidth="1"/>
    <col min="51" max="51" width="7.7109375" style="58" customWidth="1"/>
    <col min="52" max="52" width="7.28515625" style="58" customWidth="1"/>
    <col min="53" max="53" width="7.7109375" style="58" customWidth="1"/>
    <col min="54" max="54" width="6.28515625" style="58" customWidth="1"/>
    <col min="55" max="60" width="6.7109375" style="58" customWidth="1"/>
    <col min="61" max="61" width="11.7109375" style="58" customWidth="1"/>
    <col min="62" max="64" width="6.7109375" style="58" customWidth="1"/>
    <col min="65" max="65" width="7.7109375" style="58" customWidth="1"/>
    <col min="66" max="66" width="7.28515625" style="58" customWidth="1"/>
    <col min="67" max="67" width="7.7109375" style="58" customWidth="1"/>
    <col min="68" max="68" width="6.28515625" style="58" customWidth="1"/>
    <col min="69" max="69" width="11.7109375" style="58" customWidth="1"/>
    <col min="70" max="72" width="6.7109375" style="58" customWidth="1"/>
    <col min="73" max="73" width="7.7109375" style="58" customWidth="1"/>
    <col min="74" max="74" width="7.28515625" style="58" customWidth="1"/>
    <col min="75" max="75" width="7.7109375" style="58" customWidth="1"/>
    <col min="76" max="76" width="6.28515625" style="58" customWidth="1"/>
    <col min="77" max="77" width="6.7109375" style="108" customWidth="1"/>
    <col min="78" max="82" width="6.7109375" style="58" customWidth="1"/>
    <col min="83" max="83" width="11.7109375" style="58" customWidth="1"/>
    <col min="84" max="86" width="6.7109375" style="58" customWidth="1"/>
    <col min="87" max="87" width="7.7109375" style="58" customWidth="1"/>
    <col min="88" max="88" width="7.28515625" style="58" customWidth="1"/>
    <col min="89" max="89" width="7.7109375" style="58" customWidth="1"/>
    <col min="90" max="90" width="6.28515625" style="58" customWidth="1"/>
    <col min="91" max="91" width="11.7109375" style="58" customWidth="1"/>
    <col min="92" max="94" width="6.7109375" style="58" customWidth="1"/>
    <col min="95" max="95" width="7.7109375" style="58" customWidth="1"/>
    <col min="96" max="96" width="7.28515625" style="58" customWidth="1"/>
    <col min="97" max="97" width="7.7109375" style="58" customWidth="1"/>
    <col min="98" max="98" width="6.28515625" style="58" customWidth="1"/>
    <col min="99" max="104" width="6.7109375" style="58" customWidth="1"/>
    <col min="105" max="105" width="11.7109375" style="58" customWidth="1"/>
    <col min="106" max="108" width="6.7109375" style="58" customWidth="1"/>
    <col min="109" max="109" width="7.7109375" style="58" customWidth="1"/>
    <col min="110" max="110" width="7.28515625" style="58" customWidth="1"/>
    <col min="111" max="111" width="7.7109375" style="58" customWidth="1"/>
    <col min="112" max="112" width="6.28515625" style="58" customWidth="1"/>
    <col min="113" max="113" width="11.7109375" style="58" customWidth="1"/>
    <col min="114" max="116" width="6.7109375" style="58" customWidth="1"/>
    <col min="117" max="117" width="7.7109375" style="58" customWidth="1"/>
    <col min="118" max="118" width="7.28515625" style="58" customWidth="1"/>
    <col min="119" max="119" width="7.7109375" style="58" customWidth="1"/>
    <col min="120" max="120" width="6.28515625" style="58" customWidth="1"/>
    <col min="121" max="126" width="6.7109375" style="58" customWidth="1"/>
    <col min="127" max="127" width="11.7109375" style="58" customWidth="1"/>
    <col min="128" max="130" width="6.7109375" style="58" customWidth="1"/>
    <col min="131" max="132" width="7.28515625" style="58" customWidth="1"/>
    <col min="133" max="133" width="6.7109375" style="58" customWidth="1"/>
    <col min="134" max="134" width="5.7109375" style="58" customWidth="1"/>
    <col min="135" max="135" width="11.7109375" style="58" customWidth="1"/>
    <col min="136" max="138" width="6.7109375" style="58" customWidth="1"/>
    <col min="139" max="140" width="7.28515625" style="58" customWidth="1"/>
    <col min="141" max="141" width="6.7109375" style="58" customWidth="1"/>
    <col min="142" max="142" width="5.7109375" style="58" customWidth="1"/>
    <col min="143" max="148" width="6.7109375" style="58" customWidth="1"/>
    <col min="149" max="149" width="11.7109375" style="58" customWidth="1"/>
    <col min="150" max="152" width="6.7109375" style="58" customWidth="1"/>
    <col min="153" max="154" width="7.28515625" style="58" customWidth="1"/>
    <col min="155" max="155" width="6.7109375" style="58" customWidth="1"/>
    <col min="156" max="156" width="5.7109375" style="58" customWidth="1"/>
    <col min="157" max="157" width="11.7109375" style="58" customWidth="1"/>
    <col min="158" max="160" width="6.7109375" style="58" customWidth="1"/>
    <col min="161" max="162" width="7.28515625" style="58" customWidth="1"/>
    <col min="163" max="163" width="6.7109375" style="58" customWidth="1"/>
    <col min="164" max="16384" width="5.7109375" style="58"/>
  </cols>
  <sheetData>
    <row r="1" spans="1:10" ht="13.5" thickBot="1" x14ac:dyDescent="0.25">
      <c r="A1" s="140" t="s">
        <v>125</v>
      </c>
      <c r="B1" s="141"/>
      <c r="C1" s="141"/>
      <c r="D1" s="141"/>
      <c r="E1" s="148" t="s">
        <v>290</v>
      </c>
      <c r="F1" s="149"/>
      <c r="G1" s="149"/>
      <c r="H1" s="149"/>
      <c r="I1" s="149"/>
      <c r="J1" s="150"/>
    </row>
    <row r="2" spans="1:10" ht="12.75" customHeight="1" x14ac:dyDescent="0.2">
      <c r="A2" s="142" t="s">
        <v>16</v>
      </c>
      <c r="B2" s="145" t="s">
        <v>10</v>
      </c>
      <c r="C2" s="145" t="s">
        <v>24</v>
      </c>
      <c r="D2" s="145" t="s">
        <v>127</v>
      </c>
      <c r="E2" s="161" t="s">
        <v>15</v>
      </c>
      <c r="F2" s="145" t="s">
        <v>14</v>
      </c>
      <c r="G2" s="145" t="s">
        <v>13</v>
      </c>
      <c r="H2" s="145" t="s">
        <v>12</v>
      </c>
      <c r="I2" s="145" t="s">
        <v>9</v>
      </c>
      <c r="J2" s="163" t="s">
        <v>146</v>
      </c>
    </row>
    <row r="3" spans="1:10" ht="12.75" customHeight="1" x14ac:dyDescent="0.2">
      <c r="A3" s="143"/>
      <c r="B3" s="146"/>
      <c r="C3" s="146"/>
      <c r="D3" s="146"/>
      <c r="E3" s="162"/>
      <c r="F3" s="146"/>
      <c r="G3" s="146"/>
      <c r="H3" s="146"/>
      <c r="I3" s="146"/>
      <c r="J3" s="164"/>
    </row>
    <row r="4" spans="1:10" ht="12.75" customHeight="1" thickBot="1" x14ac:dyDescent="0.25">
      <c r="A4" s="172"/>
      <c r="B4" s="167"/>
      <c r="C4" s="167"/>
      <c r="D4" s="167"/>
      <c r="E4" s="166"/>
      <c r="F4" s="131" t="s">
        <v>6</v>
      </c>
      <c r="G4" s="131" t="s">
        <v>7</v>
      </c>
      <c r="H4" s="131" t="s">
        <v>8</v>
      </c>
      <c r="I4" s="167"/>
      <c r="J4" s="165"/>
    </row>
    <row r="5" spans="1:10" x14ac:dyDescent="0.2">
      <c r="A5" s="136" t="s">
        <v>268</v>
      </c>
      <c r="B5" s="1" t="s">
        <v>0</v>
      </c>
      <c r="C5" s="1" t="s">
        <v>28</v>
      </c>
      <c r="D5" s="18">
        <v>10000</v>
      </c>
      <c r="E5" s="53" t="s">
        <v>22</v>
      </c>
      <c r="F5" s="18">
        <v>2692.8</v>
      </c>
      <c r="G5" s="18">
        <v>580.80000000000007</v>
      </c>
      <c r="H5" s="18">
        <f t="shared" ref="H5:H30" si="0">SQRT(F5^2+G5^2)</f>
        <v>2754.723303709467</v>
      </c>
      <c r="I5" s="14">
        <f>H5/$D5</f>
        <v>0.27547233037094671</v>
      </c>
      <c r="J5" s="59">
        <f>H7/$D5</f>
        <v>0.74659274681716548</v>
      </c>
    </row>
    <row r="6" spans="1:10" x14ac:dyDescent="0.2">
      <c r="A6" s="137"/>
      <c r="B6" s="4" t="s">
        <v>1</v>
      </c>
      <c r="C6" s="4" t="s">
        <v>28</v>
      </c>
      <c r="D6" s="19">
        <v>10000</v>
      </c>
      <c r="E6" s="54" t="s">
        <v>33</v>
      </c>
      <c r="F6" s="19">
        <v>4752</v>
      </c>
      <c r="G6" s="19">
        <v>1320</v>
      </c>
      <c r="H6" s="19">
        <f t="shared" si="0"/>
        <v>4931.9270067591224</v>
      </c>
      <c r="I6" s="15">
        <f>H6/$D6</f>
        <v>0.49319270067591225</v>
      </c>
      <c r="J6" s="60">
        <f>H7/$D6</f>
        <v>0.74659274681716548</v>
      </c>
    </row>
    <row r="7" spans="1:10" ht="13.5" thickBot="1" x14ac:dyDescent="0.25">
      <c r="A7" s="138"/>
      <c r="B7" s="6" t="s">
        <v>2</v>
      </c>
      <c r="C7" s="6"/>
      <c r="D7" s="22"/>
      <c r="E7" s="32" t="s">
        <v>35</v>
      </c>
      <c r="F7" s="44">
        <v>7233.6</v>
      </c>
      <c r="G7" s="44">
        <v>1848</v>
      </c>
      <c r="H7" s="44">
        <f t="shared" si="0"/>
        <v>7465.9274681716543</v>
      </c>
      <c r="I7" s="23"/>
      <c r="J7" s="49"/>
    </row>
    <row r="8" spans="1:10" x14ac:dyDescent="0.2">
      <c r="A8" s="136" t="s">
        <v>269</v>
      </c>
      <c r="B8" s="1" t="s">
        <v>0</v>
      </c>
      <c r="C8" s="1" t="s">
        <v>26</v>
      </c>
      <c r="D8" s="18">
        <v>6300</v>
      </c>
      <c r="E8" s="53" t="s">
        <v>19</v>
      </c>
      <c r="F8" s="18">
        <v>668.88</v>
      </c>
      <c r="G8" s="18">
        <v>206.4</v>
      </c>
      <c r="H8" s="18">
        <f t="shared" si="0"/>
        <v>700.00101028498523</v>
      </c>
      <c r="I8" s="14">
        <f>H8/$D8</f>
        <v>0.11111127147380719</v>
      </c>
      <c r="J8" s="59">
        <f>H10/$D8</f>
        <v>0.17007349725080678</v>
      </c>
    </row>
    <row r="9" spans="1:10" x14ac:dyDescent="0.2">
      <c r="A9" s="137"/>
      <c r="B9" s="4" t="s">
        <v>1</v>
      </c>
      <c r="C9" s="4" t="s">
        <v>25</v>
      </c>
      <c r="D9" s="19">
        <v>6300</v>
      </c>
      <c r="E9" s="54" t="s">
        <v>34</v>
      </c>
      <c r="F9" s="19">
        <v>362.40000000000003</v>
      </c>
      <c r="G9" s="19">
        <v>108</v>
      </c>
      <c r="H9" s="19">
        <f t="shared" si="0"/>
        <v>378.15044625122425</v>
      </c>
      <c r="I9" s="15">
        <f>H9/$D9</f>
        <v>6.0023880357337182E-2</v>
      </c>
      <c r="J9" s="60">
        <f>H10/$D9</f>
        <v>0.17007349725080678</v>
      </c>
    </row>
    <row r="10" spans="1:10" ht="13.5" thickBot="1" x14ac:dyDescent="0.25">
      <c r="A10" s="179"/>
      <c r="B10" s="3" t="s">
        <v>2</v>
      </c>
      <c r="C10" s="3"/>
      <c r="D10" s="38"/>
      <c r="E10" s="61" t="s">
        <v>19</v>
      </c>
      <c r="F10" s="46">
        <v>1026.48</v>
      </c>
      <c r="G10" s="46">
        <v>307.2</v>
      </c>
      <c r="H10" s="44">
        <f t="shared" si="0"/>
        <v>1071.4630326800827</v>
      </c>
      <c r="I10" s="23"/>
      <c r="J10" s="49"/>
    </row>
    <row r="11" spans="1:10" x14ac:dyDescent="0.2">
      <c r="A11" s="169" t="s">
        <v>141</v>
      </c>
      <c r="B11" s="1" t="s">
        <v>0</v>
      </c>
      <c r="C11" s="1" t="s">
        <v>25</v>
      </c>
      <c r="D11" s="18">
        <v>2500</v>
      </c>
      <c r="E11" s="53" t="s">
        <v>19</v>
      </c>
      <c r="F11" s="18">
        <v>233.20000000000002</v>
      </c>
      <c r="G11" s="18">
        <v>101.2</v>
      </c>
      <c r="H11" s="18">
        <f t="shared" si="0"/>
        <v>254.2118801315155</v>
      </c>
      <c r="I11" s="14">
        <f>H11/$D11</f>
        <v>0.1016847520526062</v>
      </c>
      <c r="J11" s="59">
        <f>H13/$D11</f>
        <v>0.30284276580430308</v>
      </c>
    </row>
    <row r="12" spans="1:10" x14ac:dyDescent="0.2">
      <c r="A12" s="170"/>
      <c r="B12" s="4" t="s">
        <v>1</v>
      </c>
      <c r="C12" s="4" t="s">
        <v>26</v>
      </c>
      <c r="D12" s="19">
        <v>6300</v>
      </c>
      <c r="E12" s="54" t="s">
        <v>23</v>
      </c>
      <c r="F12" s="19">
        <v>506</v>
      </c>
      <c r="G12" s="19">
        <v>154</v>
      </c>
      <c r="H12" s="19">
        <f t="shared" si="0"/>
        <v>528.9158723275375</v>
      </c>
      <c r="I12" s="15">
        <f>H12/$D12</f>
        <v>8.39549003694504E-2</v>
      </c>
      <c r="J12" s="60">
        <f>H13/$D12</f>
        <v>0.12017570071599329</v>
      </c>
    </row>
    <row r="13" spans="1:10" ht="13.5" thickBot="1" x14ac:dyDescent="0.25">
      <c r="A13" s="170"/>
      <c r="B13" s="3" t="s">
        <v>2</v>
      </c>
      <c r="C13" s="3"/>
      <c r="D13" s="38"/>
      <c r="E13" s="61" t="s">
        <v>31</v>
      </c>
      <c r="F13" s="46">
        <v>712.8</v>
      </c>
      <c r="G13" s="46">
        <v>255.2</v>
      </c>
      <c r="H13" s="44">
        <f t="shared" si="0"/>
        <v>757.10691451075775</v>
      </c>
      <c r="I13" s="23"/>
      <c r="J13" s="49"/>
    </row>
    <row r="14" spans="1:10" ht="26.25" thickBot="1" x14ac:dyDescent="0.25">
      <c r="A14" s="16" t="s">
        <v>69</v>
      </c>
      <c r="B14" s="11" t="s">
        <v>1</v>
      </c>
      <c r="C14" s="11" t="s">
        <v>65</v>
      </c>
      <c r="D14" s="20">
        <v>6300</v>
      </c>
      <c r="E14" s="31" t="s">
        <v>5</v>
      </c>
      <c r="F14" s="41">
        <v>325.98</v>
      </c>
      <c r="G14" s="41">
        <v>123.6</v>
      </c>
      <c r="H14" s="41">
        <f t="shared" si="0"/>
        <v>348.62575980555425</v>
      </c>
      <c r="I14" s="12">
        <f t="shared" ref="I14:I17" si="1">H14/$D14</f>
        <v>5.5337422191357816E-2</v>
      </c>
      <c r="J14" s="99" t="s">
        <v>36</v>
      </c>
    </row>
    <row r="15" spans="1:10" x14ac:dyDescent="0.2">
      <c r="A15" s="176" t="s">
        <v>270</v>
      </c>
      <c r="B15" s="1" t="s">
        <v>0</v>
      </c>
      <c r="C15" s="1" t="s">
        <v>25</v>
      </c>
      <c r="D15" s="18">
        <v>1000</v>
      </c>
      <c r="E15" s="53" t="s">
        <v>55</v>
      </c>
      <c r="F15" s="18">
        <v>20.48</v>
      </c>
      <c r="G15" s="18">
        <v>0</v>
      </c>
      <c r="H15" s="18">
        <f t="shared" si="0"/>
        <v>20.48</v>
      </c>
      <c r="I15" s="14">
        <f t="shared" si="1"/>
        <v>2.0480000000000002E-2</v>
      </c>
      <c r="J15" s="59" t="s">
        <v>36</v>
      </c>
    </row>
    <row r="16" spans="1:10" x14ac:dyDescent="0.2">
      <c r="A16" s="177"/>
      <c r="B16" s="4" t="s">
        <v>1</v>
      </c>
      <c r="C16" s="4" t="s">
        <v>26</v>
      </c>
      <c r="D16" s="19">
        <v>1000</v>
      </c>
      <c r="E16" s="54"/>
      <c r="F16" s="19">
        <v>0</v>
      </c>
      <c r="G16" s="19">
        <v>0</v>
      </c>
      <c r="H16" s="19">
        <f t="shared" si="0"/>
        <v>0</v>
      </c>
      <c r="I16" s="15">
        <f t="shared" si="1"/>
        <v>0</v>
      </c>
      <c r="J16" s="60" t="s">
        <v>36</v>
      </c>
    </row>
    <row r="17" spans="1:10" ht="13.5" thickBot="1" x14ac:dyDescent="0.25">
      <c r="A17" s="178"/>
      <c r="B17" s="6" t="s">
        <v>37</v>
      </c>
      <c r="C17" s="6" t="s">
        <v>26</v>
      </c>
      <c r="D17" s="22">
        <v>2500</v>
      </c>
      <c r="E17" s="32" t="s">
        <v>20</v>
      </c>
      <c r="F17" s="44">
        <v>857.10399999999993</v>
      </c>
      <c r="G17" s="44">
        <v>148.80000000000001</v>
      </c>
      <c r="H17" s="44">
        <f t="shared" si="0"/>
        <v>869.92454087466683</v>
      </c>
      <c r="I17" s="23">
        <f t="shared" si="1"/>
        <v>0.34796981634986673</v>
      </c>
      <c r="J17" s="49" t="s">
        <v>36</v>
      </c>
    </row>
    <row r="18" spans="1:10" x14ac:dyDescent="0.2">
      <c r="A18" s="134" t="s">
        <v>271</v>
      </c>
      <c r="B18" s="1" t="s">
        <v>0</v>
      </c>
      <c r="C18" s="1" t="s">
        <v>26</v>
      </c>
      <c r="D18" s="18">
        <v>2500</v>
      </c>
      <c r="E18" s="53" t="s">
        <v>20</v>
      </c>
      <c r="F18" s="18">
        <v>223.28</v>
      </c>
      <c r="G18" s="18">
        <v>78.400000000000006</v>
      </c>
      <c r="H18" s="18">
        <f t="shared" si="0"/>
        <v>236.64428664136389</v>
      </c>
      <c r="I18" s="14">
        <f>H18/$D18</f>
        <v>9.4657714656545558E-2</v>
      </c>
      <c r="J18" s="59">
        <f>H20/$D18</f>
        <v>0.40541902494757198</v>
      </c>
    </row>
    <row r="19" spans="1:10" x14ac:dyDescent="0.2">
      <c r="A19" s="135"/>
      <c r="B19" s="4" t="s">
        <v>1</v>
      </c>
      <c r="C19" s="4" t="s">
        <v>26</v>
      </c>
      <c r="D19" s="19">
        <v>2500</v>
      </c>
      <c r="E19" s="54" t="s">
        <v>22</v>
      </c>
      <c r="F19" s="19">
        <v>751.52800000000002</v>
      </c>
      <c r="G19" s="19">
        <v>217.6</v>
      </c>
      <c r="H19" s="19">
        <f t="shared" si="0"/>
        <v>782.39637958262563</v>
      </c>
      <c r="I19" s="15">
        <f>H19/$D19</f>
        <v>0.31295855183305027</v>
      </c>
      <c r="J19" s="60">
        <f>H20/$D19</f>
        <v>0.40541902494757198</v>
      </c>
    </row>
    <row r="20" spans="1:10" ht="13.5" thickBot="1" x14ac:dyDescent="0.25">
      <c r="A20" s="139"/>
      <c r="B20" s="6" t="s">
        <v>2</v>
      </c>
      <c r="C20" s="6"/>
      <c r="D20" s="22"/>
      <c r="E20" s="32" t="s">
        <v>22</v>
      </c>
      <c r="F20" s="44">
        <v>964.072</v>
      </c>
      <c r="G20" s="44">
        <v>312.8</v>
      </c>
      <c r="H20" s="44">
        <f t="shared" si="0"/>
        <v>1013.54756236893</v>
      </c>
      <c r="I20" s="23"/>
      <c r="J20" s="49"/>
    </row>
    <row r="21" spans="1:10" x14ac:dyDescent="0.2">
      <c r="A21" s="134" t="s">
        <v>70</v>
      </c>
      <c r="B21" s="1" t="s">
        <v>0</v>
      </c>
      <c r="C21" s="1" t="s">
        <v>26</v>
      </c>
      <c r="D21" s="18">
        <v>630</v>
      </c>
      <c r="E21" s="53" t="s">
        <v>33</v>
      </c>
      <c r="F21" s="18">
        <v>38</v>
      </c>
      <c r="G21" s="18">
        <v>21.2</v>
      </c>
      <c r="H21" s="18">
        <f t="shared" si="0"/>
        <v>43.513676011111727</v>
      </c>
      <c r="I21" s="14">
        <f>H21/$D21</f>
        <v>6.9069327001764644E-2</v>
      </c>
      <c r="J21" s="59">
        <f>H23/$D21</f>
        <v>9.4741562784349614E-2</v>
      </c>
    </row>
    <row r="22" spans="1:10" x14ac:dyDescent="0.2">
      <c r="A22" s="135"/>
      <c r="B22" s="4" t="s">
        <v>1</v>
      </c>
      <c r="C22" s="4" t="s">
        <v>26</v>
      </c>
      <c r="D22" s="19">
        <v>630</v>
      </c>
      <c r="E22" s="54" t="s">
        <v>33</v>
      </c>
      <c r="F22" s="19">
        <v>13.6</v>
      </c>
      <c r="G22" s="19">
        <v>8.8000000000000007</v>
      </c>
      <c r="H22" s="19">
        <f t="shared" si="0"/>
        <v>16.198765385053267</v>
      </c>
      <c r="I22" s="15">
        <f>H22/$D22</f>
        <v>2.571232600802106E-2</v>
      </c>
      <c r="J22" s="60">
        <f>H23/$D22</f>
        <v>9.4741562784349614E-2</v>
      </c>
    </row>
    <row r="23" spans="1:10" ht="13.5" thickBot="1" x14ac:dyDescent="0.25">
      <c r="A23" s="139"/>
      <c r="B23" s="6" t="s">
        <v>2</v>
      </c>
      <c r="C23" s="6"/>
      <c r="D23" s="22"/>
      <c r="E23" s="32" t="s">
        <v>33</v>
      </c>
      <c r="F23" s="44">
        <v>51.6</v>
      </c>
      <c r="G23" s="44">
        <v>30</v>
      </c>
      <c r="H23" s="44">
        <f t="shared" si="0"/>
        <v>59.687184554140259</v>
      </c>
      <c r="I23" s="23"/>
      <c r="J23" s="49"/>
    </row>
    <row r="24" spans="1:10" x14ac:dyDescent="0.2">
      <c r="A24" s="134" t="s">
        <v>71</v>
      </c>
      <c r="B24" s="1" t="s">
        <v>0</v>
      </c>
      <c r="C24" s="1" t="s">
        <v>26</v>
      </c>
      <c r="D24" s="18">
        <v>1600</v>
      </c>
      <c r="E24" s="53" t="s">
        <v>31</v>
      </c>
      <c r="F24" s="18">
        <v>48.832000000000001</v>
      </c>
      <c r="G24" s="18">
        <v>16.8</v>
      </c>
      <c r="H24" s="18">
        <f t="shared" si="0"/>
        <v>51.641109825409451</v>
      </c>
      <c r="I24" s="14">
        <f>H24/$D24</f>
        <v>3.2275693640880905E-2</v>
      </c>
      <c r="J24" s="59">
        <f>H26/$D24</f>
        <v>8.4457482831599956E-2</v>
      </c>
    </row>
    <row r="25" spans="1:10" x14ac:dyDescent="0.2">
      <c r="A25" s="135"/>
      <c r="B25" s="4" t="s">
        <v>1</v>
      </c>
      <c r="C25" s="4" t="s">
        <v>26</v>
      </c>
      <c r="D25" s="19">
        <v>1600</v>
      </c>
      <c r="E25" s="54" t="s">
        <v>18</v>
      </c>
      <c r="F25" s="19">
        <v>83.316000000000003</v>
      </c>
      <c r="G25" s="19">
        <v>28.8</v>
      </c>
      <c r="H25" s="19">
        <f t="shared" si="0"/>
        <v>88.153252101099483</v>
      </c>
      <c r="I25" s="15">
        <f>H25/$D25</f>
        <v>5.5095782563187173E-2</v>
      </c>
      <c r="J25" s="60">
        <f>H26/$D25</f>
        <v>8.4457482831599956E-2</v>
      </c>
    </row>
    <row r="26" spans="1:10" ht="13.5" thickBot="1" x14ac:dyDescent="0.25">
      <c r="A26" s="139"/>
      <c r="B26" s="6" t="s">
        <v>2</v>
      </c>
      <c r="C26" s="6"/>
      <c r="D26" s="22"/>
      <c r="E26" s="32" t="s">
        <v>23</v>
      </c>
      <c r="F26" s="44">
        <v>125.7</v>
      </c>
      <c r="G26" s="44">
        <v>49.6</v>
      </c>
      <c r="H26" s="44">
        <f t="shared" si="0"/>
        <v>135.13197253055992</v>
      </c>
      <c r="I26" s="23"/>
      <c r="J26" s="49"/>
    </row>
    <row r="27" spans="1:10" x14ac:dyDescent="0.2">
      <c r="A27" s="136" t="s">
        <v>272</v>
      </c>
      <c r="B27" s="1" t="s">
        <v>0</v>
      </c>
      <c r="C27" s="1" t="s">
        <v>28</v>
      </c>
      <c r="D27" s="18">
        <v>10000</v>
      </c>
      <c r="E27" s="53" t="s">
        <v>18</v>
      </c>
      <c r="F27" s="18">
        <v>3250.5</v>
      </c>
      <c r="G27" s="18">
        <v>1597.2</v>
      </c>
      <c r="H27" s="18">
        <f t="shared" si="0"/>
        <v>3621.7120385254266</v>
      </c>
      <c r="I27" s="14">
        <f>H27/$D27</f>
        <v>0.36217120385254264</v>
      </c>
      <c r="J27" s="59">
        <f>H29/$D27</f>
        <v>0.64887910992726527</v>
      </c>
    </row>
    <row r="28" spans="1:10" x14ac:dyDescent="0.2">
      <c r="A28" s="137"/>
      <c r="B28" s="4" t="s">
        <v>1</v>
      </c>
      <c r="C28" s="4" t="s">
        <v>28</v>
      </c>
      <c r="D28" s="19">
        <v>10000</v>
      </c>
      <c r="E28" s="54" t="s">
        <v>29</v>
      </c>
      <c r="F28" s="19">
        <v>2877.6</v>
      </c>
      <c r="G28" s="19">
        <v>788.7</v>
      </c>
      <c r="H28" s="19">
        <f t="shared" si="0"/>
        <v>2983.727442311043</v>
      </c>
      <c r="I28" s="15">
        <f>H28/$D28</f>
        <v>0.29837274423110433</v>
      </c>
      <c r="J28" s="60">
        <f>H29/$D28</f>
        <v>0.64887910992726527</v>
      </c>
    </row>
    <row r="29" spans="1:10" ht="13.5" thickBot="1" x14ac:dyDescent="0.25">
      <c r="A29" s="138"/>
      <c r="B29" s="6" t="s">
        <v>2</v>
      </c>
      <c r="C29" s="6"/>
      <c r="D29" s="22"/>
      <c r="E29" s="32" t="s">
        <v>29</v>
      </c>
      <c r="F29" s="44">
        <v>6068.7</v>
      </c>
      <c r="G29" s="44">
        <v>2296.8000000000002</v>
      </c>
      <c r="H29" s="44">
        <f t="shared" si="0"/>
        <v>6488.7910992726529</v>
      </c>
      <c r="I29" s="23"/>
      <c r="J29" s="49"/>
    </row>
    <row r="30" spans="1:10" ht="26.25" thickBot="1" x14ac:dyDescent="0.25">
      <c r="A30" s="132" t="s">
        <v>72</v>
      </c>
      <c r="B30" s="8" t="s">
        <v>0</v>
      </c>
      <c r="C30" s="8" t="s">
        <v>25</v>
      </c>
      <c r="D30" s="21">
        <v>2500</v>
      </c>
      <c r="E30" s="51" t="s">
        <v>19</v>
      </c>
      <c r="F30" s="42">
        <v>282.048</v>
      </c>
      <c r="G30" s="42">
        <v>122.4</v>
      </c>
      <c r="H30" s="42">
        <f t="shared" si="0"/>
        <v>307.4619233401105</v>
      </c>
      <c r="I30" s="9">
        <f t="shared" ref="I30" si="2">H30/$D30</f>
        <v>0.1229847693360442</v>
      </c>
      <c r="J30" s="182" t="s">
        <v>36</v>
      </c>
    </row>
    <row r="31" spans="1:10" x14ac:dyDescent="0.2">
      <c r="A31" s="136" t="s">
        <v>273</v>
      </c>
      <c r="B31" s="1" t="s">
        <v>0</v>
      </c>
      <c r="C31" s="8" t="s">
        <v>65</v>
      </c>
      <c r="D31" s="21">
        <v>6300</v>
      </c>
      <c r="E31" s="53" t="s">
        <v>31</v>
      </c>
      <c r="F31" s="56">
        <v>462</v>
      </c>
      <c r="G31" s="56">
        <v>171.6</v>
      </c>
      <c r="H31" s="18">
        <f>SQRT(F31^2+G31^2)</f>
        <v>492.83928414849402</v>
      </c>
      <c r="I31" s="14">
        <f>H31/$D31</f>
        <v>7.8228457801348253E-2</v>
      </c>
      <c r="J31" s="59">
        <f>H33/$D31</f>
        <v>0.60532077663862272</v>
      </c>
    </row>
    <row r="32" spans="1:10" x14ac:dyDescent="0.2">
      <c r="A32" s="137"/>
      <c r="B32" s="4" t="s">
        <v>1</v>
      </c>
      <c r="C32" s="4" t="s">
        <v>65</v>
      </c>
      <c r="D32" s="19">
        <v>6300</v>
      </c>
      <c r="E32" s="54" t="s">
        <v>18</v>
      </c>
      <c r="F32" s="57">
        <v>3009.6</v>
      </c>
      <c r="G32" s="57">
        <v>1557.6000000000001</v>
      </c>
      <c r="H32" s="19">
        <f>SQRT(F32^2+G32^2)</f>
        <v>3388.7770537466758</v>
      </c>
      <c r="I32" s="15">
        <f>H32/$D32</f>
        <v>0.53790111964232945</v>
      </c>
      <c r="J32" s="60">
        <f>H33/$D32</f>
        <v>0.60532077663862272</v>
      </c>
    </row>
    <row r="33" spans="1:10" ht="13.5" thickBot="1" x14ac:dyDescent="0.25">
      <c r="A33" s="138"/>
      <c r="B33" s="6" t="s">
        <v>2</v>
      </c>
      <c r="C33" s="6"/>
      <c r="D33" s="22"/>
      <c r="E33" s="32" t="s">
        <v>18</v>
      </c>
      <c r="F33" s="44">
        <v>3418.7999999999997</v>
      </c>
      <c r="G33" s="44">
        <v>1689.6000000000001</v>
      </c>
      <c r="H33" s="44">
        <f>SQRT(F33^2+G33^2)</f>
        <v>3813.5208928233233</v>
      </c>
      <c r="I33" s="23"/>
      <c r="J33" s="49"/>
    </row>
    <row r="34" spans="1:10" x14ac:dyDescent="0.2">
      <c r="A34" s="181" t="s">
        <v>73</v>
      </c>
      <c r="B34" s="89" t="s">
        <v>0</v>
      </c>
      <c r="C34" s="89" t="s">
        <v>25</v>
      </c>
      <c r="D34" s="90">
        <v>2500</v>
      </c>
      <c r="E34" s="87" t="s">
        <v>4</v>
      </c>
      <c r="F34" s="33">
        <v>135.40799999999999</v>
      </c>
      <c r="G34" s="33">
        <v>49.6</v>
      </c>
      <c r="H34" s="33">
        <f t="shared" ref="H34:H82" si="3">SQRT(F34^2+G34^2)</f>
        <v>144.20640229892706</v>
      </c>
      <c r="I34" s="14">
        <f>H34/$D34</f>
        <v>5.7682560919570823E-2</v>
      </c>
      <c r="J34" s="59">
        <f>H36/$D34</f>
        <v>9.4669363546186353E-2</v>
      </c>
    </row>
    <row r="35" spans="1:10" x14ac:dyDescent="0.2">
      <c r="A35" s="135"/>
      <c r="B35" s="76" t="s">
        <v>1</v>
      </c>
      <c r="C35" s="76" t="s">
        <v>25</v>
      </c>
      <c r="D35" s="77">
        <v>1600</v>
      </c>
      <c r="E35" s="30" t="s">
        <v>4</v>
      </c>
      <c r="F35" s="19">
        <v>76</v>
      </c>
      <c r="G35" s="19">
        <v>56.800000000000004</v>
      </c>
      <c r="H35" s="19">
        <f t="shared" si="3"/>
        <v>94.880134907155366</v>
      </c>
      <c r="I35" s="15">
        <f>H35/$D35</f>
        <v>5.9300084316972104E-2</v>
      </c>
      <c r="J35" s="60">
        <f>H36/$D35</f>
        <v>0.14792088054091618</v>
      </c>
    </row>
    <row r="36" spans="1:10" ht="13.5" thickBot="1" x14ac:dyDescent="0.25">
      <c r="A36" s="135"/>
      <c r="B36" s="76" t="s">
        <v>2</v>
      </c>
      <c r="C36" s="76"/>
      <c r="D36" s="77"/>
      <c r="E36" s="30" t="s">
        <v>4</v>
      </c>
      <c r="F36" s="40">
        <v>211.40799999999999</v>
      </c>
      <c r="G36" s="40">
        <v>106.4</v>
      </c>
      <c r="H36" s="44">
        <f t="shared" si="3"/>
        <v>236.67340886546589</v>
      </c>
      <c r="I36" s="23"/>
      <c r="J36" s="49"/>
    </row>
    <row r="37" spans="1:10" x14ac:dyDescent="0.2">
      <c r="A37" s="134" t="s">
        <v>274</v>
      </c>
      <c r="B37" s="75" t="s">
        <v>0</v>
      </c>
      <c r="C37" s="75" t="s">
        <v>25</v>
      </c>
      <c r="D37" s="56">
        <v>2500</v>
      </c>
      <c r="E37" s="29" t="s">
        <v>5</v>
      </c>
      <c r="F37" s="18">
        <v>239.4</v>
      </c>
      <c r="G37" s="65">
        <v>92.4</v>
      </c>
      <c r="H37" s="18">
        <f t="shared" si="3"/>
        <v>256.61278222255413</v>
      </c>
      <c r="I37" s="14">
        <f>H37/$D37</f>
        <v>0.10264511288902166</v>
      </c>
      <c r="J37" s="59">
        <f>H39/$D37</f>
        <v>0.16404941694501693</v>
      </c>
    </row>
    <row r="38" spans="1:10" x14ac:dyDescent="0.2">
      <c r="A38" s="135"/>
      <c r="B38" s="76" t="s">
        <v>1</v>
      </c>
      <c r="C38" s="76" t="s">
        <v>25</v>
      </c>
      <c r="D38" s="77">
        <v>1600</v>
      </c>
      <c r="E38" s="30" t="s">
        <v>3</v>
      </c>
      <c r="F38" s="19">
        <v>138.6</v>
      </c>
      <c r="G38" s="67">
        <v>70</v>
      </c>
      <c r="H38" s="19">
        <f t="shared" si="3"/>
        <v>155.2738226488934</v>
      </c>
      <c r="I38" s="15">
        <f>H38/$D38</f>
        <v>9.7046139155558375E-2</v>
      </c>
      <c r="J38" s="60">
        <f>H39/$D38</f>
        <v>0.25632721397658892</v>
      </c>
    </row>
    <row r="39" spans="1:10" ht="13.5" thickBot="1" x14ac:dyDescent="0.25">
      <c r="A39" s="135"/>
      <c r="B39" s="76" t="s">
        <v>2</v>
      </c>
      <c r="C39" s="76"/>
      <c r="D39" s="77"/>
      <c r="E39" s="30" t="s">
        <v>5</v>
      </c>
      <c r="F39" s="40">
        <v>376.6</v>
      </c>
      <c r="G39" s="104">
        <v>162.4</v>
      </c>
      <c r="H39" s="44">
        <f t="shared" si="3"/>
        <v>410.12354236254231</v>
      </c>
      <c r="I39" s="23"/>
      <c r="J39" s="49"/>
    </row>
    <row r="40" spans="1:10" x14ac:dyDescent="0.2">
      <c r="A40" s="134" t="s">
        <v>74</v>
      </c>
      <c r="B40" s="75" t="s">
        <v>0</v>
      </c>
      <c r="C40" s="75" t="s">
        <v>25</v>
      </c>
      <c r="D40" s="56">
        <v>2500</v>
      </c>
      <c r="E40" s="29" t="s">
        <v>81</v>
      </c>
      <c r="F40" s="18">
        <v>387.24799999999999</v>
      </c>
      <c r="G40" s="65">
        <v>102</v>
      </c>
      <c r="H40" s="18">
        <f t="shared" si="3"/>
        <v>400.45600695207457</v>
      </c>
      <c r="I40" s="14">
        <f>H40/$D40</f>
        <v>0.16018240278082982</v>
      </c>
      <c r="J40" s="59">
        <f>H42/$D40</f>
        <v>0.17330402735724293</v>
      </c>
    </row>
    <row r="41" spans="1:10" x14ac:dyDescent="0.2">
      <c r="A41" s="135"/>
      <c r="B41" s="76" t="s">
        <v>1</v>
      </c>
      <c r="C41" s="76" t="s">
        <v>26</v>
      </c>
      <c r="D41" s="77">
        <v>1600</v>
      </c>
      <c r="E41" s="30" t="s">
        <v>5</v>
      </c>
      <c r="F41" s="19">
        <v>112.8</v>
      </c>
      <c r="G41" s="67">
        <v>36.4</v>
      </c>
      <c r="H41" s="19">
        <f t="shared" si="3"/>
        <v>118.5276339087219</v>
      </c>
      <c r="I41" s="15">
        <f>H41/$D41</f>
        <v>7.4079771192951185E-2</v>
      </c>
      <c r="J41" s="60">
        <f>H42/$D41</f>
        <v>0.27078754274569206</v>
      </c>
    </row>
    <row r="42" spans="1:10" ht="13.5" thickBot="1" x14ac:dyDescent="0.25">
      <c r="A42" s="175"/>
      <c r="B42" s="91" t="s">
        <v>2</v>
      </c>
      <c r="C42" s="91"/>
      <c r="D42" s="92"/>
      <c r="E42" s="30" t="s">
        <v>11</v>
      </c>
      <c r="F42" s="40">
        <v>422.30799999999999</v>
      </c>
      <c r="G42" s="104">
        <v>96.8</v>
      </c>
      <c r="H42" s="44">
        <f t="shared" si="3"/>
        <v>433.2600683931073</v>
      </c>
      <c r="I42" s="23"/>
      <c r="J42" s="49"/>
    </row>
    <row r="43" spans="1:10" ht="26.25" thickBot="1" x14ac:dyDescent="0.25">
      <c r="A43" s="13" t="s">
        <v>275</v>
      </c>
      <c r="B43" s="11" t="s">
        <v>1</v>
      </c>
      <c r="C43" s="11" t="s">
        <v>25</v>
      </c>
      <c r="D43" s="128">
        <v>6300</v>
      </c>
      <c r="E43" s="31" t="s">
        <v>144</v>
      </c>
      <c r="F43" s="41">
        <v>1825.8320000000001</v>
      </c>
      <c r="G43" s="41">
        <v>1132.8</v>
      </c>
      <c r="H43" s="41">
        <f t="shared" si="3"/>
        <v>2148.6968916587562</v>
      </c>
      <c r="I43" s="12">
        <f t="shared" ref="I43" si="4">H43/$D43</f>
        <v>0.34106299867599305</v>
      </c>
      <c r="J43" s="99" t="s">
        <v>36</v>
      </c>
    </row>
    <row r="44" spans="1:10" x14ac:dyDescent="0.2">
      <c r="A44" s="134" t="s">
        <v>142</v>
      </c>
      <c r="B44" s="75" t="s">
        <v>0</v>
      </c>
      <c r="C44" s="75" t="s">
        <v>25</v>
      </c>
      <c r="D44" s="56">
        <v>1600</v>
      </c>
      <c r="E44" s="29" t="s">
        <v>150</v>
      </c>
      <c r="F44" s="18">
        <v>189.72800000000001</v>
      </c>
      <c r="G44" s="18">
        <v>86.4</v>
      </c>
      <c r="H44" s="18">
        <f t="shared" si="3"/>
        <v>208.47463630859272</v>
      </c>
      <c r="I44" s="14">
        <f>H44/$D44</f>
        <v>0.13029664769287044</v>
      </c>
      <c r="J44" s="59">
        <f>H46/$D44</f>
        <v>0.20141630743313713</v>
      </c>
    </row>
    <row r="45" spans="1:10" x14ac:dyDescent="0.2">
      <c r="A45" s="135"/>
      <c r="B45" s="76" t="s">
        <v>1</v>
      </c>
      <c r="C45" s="76" t="s">
        <v>26</v>
      </c>
      <c r="D45" s="77">
        <v>2500</v>
      </c>
      <c r="E45" s="30" t="s">
        <v>22</v>
      </c>
      <c r="F45" s="19">
        <v>138.03200000000001</v>
      </c>
      <c r="G45" s="19">
        <v>43.2</v>
      </c>
      <c r="H45" s="19">
        <f t="shared" si="3"/>
        <v>144.63427333796096</v>
      </c>
      <c r="I45" s="15">
        <f>H45/$D45</f>
        <v>5.7853709335184383E-2</v>
      </c>
      <c r="J45" s="60">
        <f>H46/$D45</f>
        <v>0.12890643675720775</v>
      </c>
    </row>
    <row r="46" spans="1:10" ht="13.5" thickBot="1" x14ac:dyDescent="0.25">
      <c r="A46" s="135"/>
      <c r="B46" s="76" t="s">
        <v>2</v>
      </c>
      <c r="C46" s="76"/>
      <c r="D46" s="77"/>
      <c r="E46" s="30" t="s">
        <v>31</v>
      </c>
      <c r="F46" s="40">
        <v>299.72800000000001</v>
      </c>
      <c r="G46" s="40">
        <v>118.4</v>
      </c>
      <c r="H46" s="44">
        <f t="shared" si="3"/>
        <v>322.26609189301939</v>
      </c>
      <c r="I46" s="23"/>
      <c r="J46" s="49"/>
    </row>
    <row r="47" spans="1:10" x14ac:dyDescent="0.2">
      <c r="A47" s="134" t="s">
        <v>276</v>
      </c>
      <c r="B47" s="1" t="s">
        <v>0</v>
      </c>
      <c r="C47" s="35" t="s">
        <v>25</v>
      </c>
      <c r="D47" s="18">
        <v>1000</v>
      </c>
      <c r="E47" s="53" t="s">
        <v>124</v>
      </c>
      <c r="F47" s="18">
        <v>181.53400000000002</v>
      </c>
      <c r="G47" s="18">
        <v>80.8</v>
      </c>
      <c r="H47" s="18">
        <f t="shared" si="3"/>
        <v>198.70388309240462</v>
      </c>
      <c r="I47" s="14">
        <f>H47/$D47</f>
        <v>0.19870388309240464</v>
      </c>
      <c r="J47" s="59">
        <f>H49/$D47</f>
        <v>0.23555527610308374</v>
      </c>
    </row>
    <row r="48" spans="1:10" x14ac:dyDescent="0.2">
      <c r="A48" s="135"/>
      <c r="B48" s="4" t="s">
        <v>1</v>
      </c>
      <c r="C48" s="34" t="s">
        <v>25</v>
      </c>
      <c r="D48" s="19">
        <v>1000</v>
      </c>
      <c r="E48" s="54" t="s">
        <v>35</v>
      </c>
      <c r="F48" s="19">
        <v>30.734000000000002</v>
      </c>
      <c r="G48" s="19">
        <v>38</v>
      </c>
      <c r="H48" s="19">
        <f t="shared" si="3"/>
        <v>48.873088259286419</v>
      </c>
      <c r="I48" s="15">
        <f>H48/$D48</f>
        <v>4.8873088259286421E-2</v>
      </c>
      <c r="J48" s="60">
        <f>H49/$D48</f>
        <v>0.23555527610308374</v>
      </c>
    </row>
    <row r="49" spans="1:10" ht="13.5" thickBot="1" x14ac:dyDescent="0.25">
      <c r="A49" s="139"/>
      <c r="B49" s="6" t="s">
        <v>2</v>
      </c>
      <c r="C49" s="6"/>
      <c r="D49" s="22"/>
      <c r="E49" s="32" t="s">
        <v>124</v>
      </c>
      <c r="F49" s="44">
        <v>205.91000000000003</v>
      </c>
      <c r="G49" s="44">
        <v>114.4</v>
      </c>
      <c r="H49" s="44">
        <f t="shared" si="3"/>
        <v>235.55527610308374</v>
      </c>
      <c r="I49" s="23"/>
      <c r="J49" s="49"/>
    </row>
    <row r="50" spans="1:10" x14ac:dyDescent="0.2">
      <c r="A50" s="136" t="s">
        <v>277</v>
      </c>
      <c r="B50" s="1" t="s">
        <v>0</v>
      </c>
      <c r="C50" s="1" t="s">
        <v>28</v>
      </c>
      <c r="D50" s="18">
        <v>10000</v>
      </c>
      <c r="E50" s="53" t="s">
        <v>131</v>
      </c>
      <c r="F50" s="18">
        <v>1544</v>
      </c>
      <c r="G50" s="18">
        <v>4.7999999999999972</v>
      </c>
      <c r="H50" s="18">
        <f t="shared" si="3"/>
        <v>1544.007461121869</v>
      </c>
      <c r="I50" s="14">
        <f>H50/$D50</f>
        <v>0.1544007461121869</v>
      </c>
      <c r="J50" s="59">
        <f>H52/$D50</f>
        <v>0.33794459190820031</v>
      </c>
    </row>
    <row r="51" spans="1:10" x14ac:dyDescent="0.2">
      <c r="A51" s="137"/>
      <c r="B51" s="4" t="s">
        <v>1</v>
      </c>
      <c r="C51" s="4" t="s">
        <v>28</v>
      </c>
      <c r="D51" s="19">
        <v>10000</v>
      </c>
      <c r="E51" s="54" t="s">
        <v>21</v>
      </c>
      <c r="F51" s="19">
        <v>1956.8000000000002</v>
      </c>
      <c r="G51" s="19">
        <v>455.20000000000005</v>
      </c>
      <c r="H51" s="19">
        <f t="shared" si="3"/>
        <v>2009.0478540841184</v>
      </c>
      <c r="I51" s="15">
        <f>H51/$D51</f>
        <v>0.20090478540841183</v>
      </c>
      <c r="J51" s="60">
        <f>H52/$D51</f>
        <v>0.33794459190820031</v>
      </c>
    </row>
    <row r="52" spans="1:10" ht="13.5" thickBot="1" x14ac:dyDescent="0.25">
      <c r="A52" s="138"/>
      <c r="B52" s="6" t="s">
        <v>2</v>
      </c>
      <c r="C52" s="6"/>
      <c r="D52" s="22"/>
      <c r="E52" s="32" t="s">
        <v>20</v>
      </c>
      <c r="F52" s="22">
        <v>3365.6000000000004</v>
      </c>
      <c r="G52" s="22">
        <v>305.60000000000002</v>
      </c>
      <c r="H52" s="44">
        <f t="shared" si="3"/>
        <v>3379.445919082003</v>
      </c>
      <c r="I52" s="23"/>
      <c r="J52" s="49"/>
    </row>
    <row r="53" spans="1:10" x14ac:dyDescent="0.2">
      <c r="A53" s="134" t="s">
        <v>75</v>
      </c>
      <c r="B53" s="1" t="s">
        <v>0</v>
      </c>
      <c r="C53" s="35" t="s">
        <v>26</v>
      </c>
      <c r="D53" s="18">
        <v>1600</v>
      </c>
      <c r="E53" s="53" t="s">
        <v>35</v>
      </c>
      <c r="F53" s="18">
        <v>227.208</v>
      </c>
      <c r="G53" s="18">
        <v>80.400000000000006</v>
      </c>
      <c r="H53" s="18">
        <f t="shared" si="3"/>
        <v>241.01376571474088</v>
      </c>
      <c r="I53" s="14">
        <f>H53/$D53</f>
        <v>0.15063360357171304</v>
      </c>
      <c r="J53" s="59">
        <f>H55/$D53</f>
        <v>0.15164780795069213</v>
      </c>
    </row>
    <row r="54" spans="1:10" x14ac:dyDescent="0.2">
      <c r="A54" s="135"/>
      <c r="B54" s="4" t="s">
        <v>1</v>
      </c>
      <c r="C54" s="4" t="s">
        <v>25</v>
      </c>
      <c r="D54" s="19">
        <v>1600</v>
      </c>
      <c r="E54" s="54" t="s">
        <v>35</v>
      </c>
      <c r="F54" s="19">
        <v>6.0520000000000005</v>
      </c>
      <c r="G54" s="19">
        <v>-13.6</v>
      </c>
      <c r="H54" s="19">
        <f t="shared" si="3"/>
        <v>14.885788658986128</v>
      </c>
      <c r="I54" s="15">
        <f>H54/$D54</f>
        <v>9.3036179118663291E-3</v>
      </c>
      <c r="J54" s="60">
        <f>H55/$D54</f>
        <v>0.15164780795069213</v>
      </c>
    </row>
    <row r="55" spans="1:10" ht="13.5" thickBot="1" x14ac:dyDescent="0.25">
      <c r="A55" s="139"/>
      <c r="B55" s="6" t="s">
        <v>2</v>
      </c>
      <c r="C55" s="6"/>
      <c r="D55" s="22"/>
      <c r="E55" s="32" t="s">
        <v>35</v>
      </c>
      <c r="F55" s="44">
        <v>233.26</v>
      </c>
      <c r="G55" s="44">
        <v>66.800000000000011</v>
      </c>
      <c r="H55" s="44">
        <f t="shared" si="3"/>
        <v>242.6364927211074</v>
      </c>
      <c r="I55" s="23"/>
      <c r="J55" s="49"/>
    </row>
    <row r="56" spans="1:10" x14ac:dyDescent="0.2">
      <c r="A56" s="134" t="s">
        <v>278</v>
      </c>
      <c r="B56" s="75" t="s">
        <v>0</v>
      </c>
      <c r="C56" s="47" t="s">
        <v>25</v>
      </c>
      <c r="D56" s="56">
        <v>2500</v>
      </c>
      <c r="E56" s="53" t="s">
        <v>29</v>
      </c>
      <c r="F56" s="18">
        <v>155.4</v>
      </c>
      <c r="G56" s="18">
        <v>82.600000000000009</v>
      </c>
      <c r="H56" s="18">
        <f t="shared" si="3"/>
        <v>175.98840870921018</v>
      </c>
      <c r="I56" s="14">
        <f>H56/$D56</f>
        <v>7.0395363483684067E-2</v>
      </c>
      <c r="J56" s="59">
        <f>H58/$D56</f>
        <v>9.4427690853901541E-2</v>
      </c>
    </row>
    <row r="57" spans="1:10" x14ac:dyDescent="0.2">
      <c r="A57" s="135"/>
      <c r="B57" s="76" t="s">
        <v>1</v>
      </c>
      <c r="C57" s="93" t="s">
        <v>25</v>
      </c>
      <c r="D57" s="77">
        <v>2500</v>
      </c>
      <c r="E57" s="54" t="s">
        <v>19</v>
      </c>
      <c r="F57" s="19">
        <v>64.400000000000006</v>
      </c>
      <c r="G57" s="19">
        <v>16.8</v>
      </c>
      <c r="H57" s="19">
        <f t="shared" si="3"/>
        <v>66.555240214426391</v>
      </c>
      <c r="I57" s="15">
        <f>H57/$D57</f>
        <v>2.6622096085770555E-2</v>
      </c>
      <c r="J57" s="60">
        <f>H58/$D57</f>
        <v>9.4427690853901541E-2</v>
      </c>
    </row>
    <row r="58" spans="1:10" ht="13.5" thickBot="1" x14ac:dyDescent="0.25">
      <c r="A58" s="139"/>
      <c r="B58" s="6" t="s">
        <v>2</v>
      </c>
      <c r="C58" s="6"/>
      <c r="D58" s="22"/>
      <c r="E58" s="32" t="s">
        <v>19</v>
      </c>
      <c r="F58" s="44">
        <v>212.8</v>
      </c>
      <c r="G58" s="44">
        <v>102.2</v>
      </c>
      <c r="H58" s="44">
        <f t="shared" si="3"/>
        <v>236.06922713475385</v>
      </c>
      <c r="I58" s="23"/>
      <c r="J58" s="49"/>
    </row>
    <row r="59" spans="1:10" x14ac:dyDescent="0.2">
      <c r="A59" s="134" t="s">
        <v>76</v>
      </c>
      <c r="B59" s="1" t="s">
        <v>0</v>
      </c>
      <c r="C59" s="1" t="s">
        <v>26</v>
      </c>
      <c r="D59" s="18">
        <v>1000</v>
      </c>
      <c r="E59" s="53" t="s">
        <v>29</v>
      </c>
      <c r="F59" s="18">
        <v>47.548000000000002</v>
      </c>
      <c r="G59" s="18">
        <v>10</v>
      </c>
      <c r="H59" s="18">
        <f t="shared" si="3"/>
        <v>48.5881909932856</v>
      </c>
      <c r="I59" s="14">
        <f>H59/$D59</f>
        <v>4.8588190993285603E-2</v>
      </c>
      <c r="J59" s="59">
        <f>H61/$D59</f>
        <v>8.8630806743479437E-2</v>
      </c>
    </row>
    <row r="60" spans="1:10" x14ac:dyDescent="0.2">
      <c r="A60" s="135"/>
      <c r="B60" s="4" t="s">
        <v>1</v>
      </c>
      <c r="C60" s="4" t="s">
        <v>26</v>
      </c>
      <c r="D60" s="19">
        <v>1000</v>
      </c>
      <c r="E60" s="54" t="s">
        <v>134</v>
      </c>
      <c r="F60" s="19">
        <v>50.756</v>
      </c>
      <c r="G60" s="19">
        <v>16.8</v>
      </c>
      <c r="H60" s="19">
        <f t="shared" si="3"/>
        <v>53.464114469427059</v>
      </c>
      <c r="I60" s="15">
        <f>H60/$D60</f>
        <v>5.346411446942706E-2</v>
      </c>
      <c r="J60" s="60">
        <f>H61/$D60</f>
        <v>8.8630806743479437E-2</v>
      </c>
    </row>
    <row r="61" spans="1:10" ht="13.5" thickBot="1" x14ac:dyDescent="0.25">
      <c r="A61" s="139"/>
      <c r="B61" s="6" t="s">
        <v>2</v>
      </c>
      <c r="C61" s="6"/>
      <c r="D61" s="22"/>
      <c r="E61" s="32" t="s">
        <v>18</v>
      </c>
      <c r="F61" s="44">
        <v>85.647999999999996</v>
      </c>
      <c r="G61" s="44">
        <v>22.8</v>
      </c>
      <c r="H61" s="44">
        <f t="shared" si="3"/>
        <v>88.63080674347944</v>
      </c>
      <c r="I61" s="23"/>
      <c r="J61" s="49"/>
    </row>
    <row r="62" spans="1:10" x14ac:dyDescent="0.2">
      <c r="A62" s="134" t="s">
        <v>77</v>
      </c>
      <c r="B62" s="1" t="s">
        <v>0</v>
      </c>
      <c r="C62" s="1" t="s">
        <v>25</v>
      </c>
      <c r="D62" s="18">
        <v>1000</v>
      </c>
      <c r="E62" s="53" t="s">
        <v>30</v>
      </c>
      <c r="F62" s="18">
        <v>225.10400000000001</v>
      </c>
      <c r="G62" s="18">
        <v>57.2</v>
      </c>
      <c r="H62" s="18">
        <f t="shared" si="3"/>
        <v>232.25772498670526</v>
      </c>
      <c r="I62" s="14">
        <f>H62/$D62</f>
        <v>0.23225772498670524</v>
      </c>
      <c r="J62" s="59">
        <f>H64/$D62</f>
        <v>0.34154533042628471</v>
      </c>
    </row>
    <row r="63" spans="1:10" x14ac:dyDescent="0.2">
      <c r="A63" s="135"/>
      <c r="B63" s="4" t="s">
        <v>1</v>
      </c>
      <c r="C63" s="4" t="s">
        <v>25</v>
      </c>
      <c r="D63" s="19">
        <v>1000</v>
      </c>
      <c r="E63" s="54" t="s">
        <v>4</v>
      </c>
      <c r="F63" s="19">
        <v>123.248</v>
      </c>
      <c r="G63" s="19">
        <v>41.6</v>
      </c>
      <c r="H63" s="19">
        <f t="shared" si="3"/>
        <v>130.07932004742338</v>
      </c>
      <c r="I63" s="15">
        <f>H63/$D63</f>
        <v>0.13007932004742337</v>
      </c>
      <c r="J63" s="60">
        <f>H64/$D63</f>
        <v>0.34154533042628471</v>
      </c>
    </row>
    <row r="64" spans="1:10" ht="13.5" thickBot="1" x14ac:dyDescent="0.25">
      <c r="A64" s="175"/>
      <c r="B64" s="3" t="s">
        <v>2</v>
      </c>
      <c r="C64" s="3"/>
      <c r="D64" s="38"/>
      <c r="E64" s="61" t="s">
        <v>30</v>
      </c>
      <c r="F64" s="46">
        <v>329.14400000000001</v>
      </c>
      <c r="G64" s="46">
        <v>91.2</v>
      </c>
      <c r="H64" s="46">
        <f t="shared" si="3"/>
        <v>341.54533042628469</v>
      </c>
      <c r="I64" s="39"/>
      <c r="J64" s="102"/>
    </row>
    <row r="65" spans="1:10" x14ac:dyDescent="0.2">
      <c r="A65" s="169" t="s">
        <v>279</v>
      </c>
      <c r="B65" s="75" t="s">
        <v>0</v>
      </c>
      <c r="C65" s="75" t="s">
        <v>28</v>
      </c>
      <c r="D65" s="96">
        <v>16000</v>
      </c>
      <c r="E65" s="29" t="s">
        <v>134</v>
      </c>
      <c r="F65" s="18">
        <v>-3260.4</v>
      </c>
      <c r="G65" s="18">
        <v>1689.6000000000001</v>
      </c>
      <c r="H65" s="18">
        <f t="shared" si="3"/>
        <v>3672.1868579907532</v>
      </c>
      <c r="I65" s="14">
        <f>H65/$D65</f>
        <v>0.22951167862442207</v>
      </c>
      <c r="J65" s="59">
        <f>H67/$D65</f>
        <v>0.19652497455794266</v>
      </c>
    </row>
    <row r="66" spans="1:10" x14ac:dyDescent="0.2">
      <c r="A66" s="170"/>
      <c r="B66" s="76" t="s">
        <v>1</v>
      </c>
      <c r="C66" s="76" t="s">
        <v>28</v>
      </c>
      <c r="D66" s="95">
        <v>16000</v>
      </c>
      <c r="E66" s="30" t="s">
        <v>11</v>
      </c>
      <c r="F66" s="19">
        <v>3115.2000000000003</v>
      </c>
      <c r="G66" s="19">
        <v>1227.6000000000001</v>
      </c>
      <c r="H66" s="19">
        <f t="shared" si="3"/>
        <v>3348.3537447527851</v>
      </c>
      <c r="I66" s="15">
        <f>H66/$D66</f>
        <v>0.20927210904704907</v>
      </c>
      <c r="J66" s="60">
        <f>H67/$D66</f>
        <v>0.19652497455794266</v>
      </c>
    </row>
    <row r="67" spans="1:10" x14ac:dyDescent="0.2">
      <c r="A67" s="170"/>
      <c r="B67" s="76" t="s">
        <v>2</v>
      </c>
      <c r="C67" s="76"/>
      <c r="D67" s="77"/>
      <c r="E67" s="30" t="s">
        <v>17</v>
      </c>
      <c r="F67" s="40">
        <v>1861.2</v>
      </c>
      <c r="G67" s="40">
        <v>2534.4</v>
      </c>
      <c r="H67" s="40">
        <f t="shared" si="3"/>
        <v>3144.3995929270823</v>
      </c>
      <c r="I67" s="15"/>
      <c r="J67" s="60"/>
    </row>
    <row r="68" spans="1:10" ht="13.5" thickBot="1" x14ac:dyDescent="0.25">
      <c r="A68" s="171"/>
      <c r="B68" s="6" t="s">
        <v>37</v>
      </c>
      <c r="C68" s="6" t="s">
        <v>26</v>
      </c>
      <c r="D68" s="22">
        <v>630</v>
      </c>
      <c r="E68" s="32" t="s">
        <v>5</v>
      </c>
      <c r="F68" s="22">
        <v>48.160000000000004</v>
      </c>
      <c r="G68" s="22"/>
      <c r="H68" s="22">
        <f t="shared" si="3"/>
        <v>48.160000000000004</v>
      </c>
      <c r="I68" s="23">
        <f t="shared" ref="I68" si="5">H68/$D68</f>
        <v>7.6444444444444454E-2</v>
      </c>
      <c r="J68" s="49" t="s">
        <v>36</v>
      </c>
    </row>
    <row r="69" spans="1:10" x14ac:dyDescent="0.2">
      <c r="A69" s="168" t="s">
        <v>280</v>
      </c>
      <c r="B69" s="25" t="s">
        <v>0</v>
      </c>
      <c r="C69" s="25" t="s">
        <v>25</v>
      </c>
      <c r="D69" s="33">
        <v>2500</v>
      </c>
      <c r="E69" s="62" t="s">
        <v>20</v>
      </c>
      <c r="F69" s="97">
        <v>431.2</v>
      </c>
      <c r="G69" s="97">
        <v>136.4</v>
      </c>
      <c r="H69" s="33">
        <f t="shared" si="3"/>
        <v>452.25921770595232</v>
      </c>
      <c r="I69" s="52">
        <f>H69/$D69</f>
        <v>0.18090368708238094</v>
      </c>
      <c r="J69" s="107">
        <f>H71/$D69</f>
        <v>0.36838275746837013</v>
      </c>
    </row>
    <row r="70" spans="1:10" x14ac:dyDescent="0.2">
      <c r="A70" s="137"/>
      <c r="B70" s="4" t="s">
        <v>1</v>
      </c>
      <c r="C70" s="4" t="s">
        <v>25</v>
      </c>
      <c r="D70" s="19">
        <v>2500</v>
      </c>
      <c r="E70" s="54" t="s">
        <v>4</v>
      </c>
      <c r="F70" s="67">
        <v>431.2</v>
      </c>
      <c r="G70" s="67">
        <v>215.6</v>
      </c>
      <c r="H70" s="19">
        <f t="shared" si="3"/>
        <v>482.09625594895465</v>
      </c>
      <c r="I70" s="15">
        <f>H70/$D70</f>
        <v>0.19283850237958186</v>
      </c>
      <c r="J70" s="60">
        <f>H71/$D70</f>
        <v>0.36838275746837013</v>
      </c>
    </row>
    <row r="71" spans="1:10" ht="13.5" thickBot="1" x14ac:dyDescent="0.25">
      <c r="A71" s="138"/>
      <c r="B71" s="6" t="s">
        <v>2</v>
      </c>
      <c r="C71" s="6"/>
      <c r="D71" s="22"/>
      <c r="E71" s="32" t="s">
        <v>4</v>
      </c>
      <c r="F71" s="48">
        <v>849.2</v>
      </c>
      <c r="G71" s="48">
        <v>356.4</v>
      </c>
      <c r="H71" s="44">
        <f t="shared" si="3"/>
        <v>920.9568936709253</v>
      </c>
      <c r="I71" s="23"/>
      <c r="J71" s="49"/>
    </row>
    <row r="72" spans="1:10" x14ac:dyDescent="0.2">
      <c r="A72" s="136" t="s">
        <v>156</v>
      </c>
      <c r="B72" s="1" t="s">
        <v>0</v>
      </c>
      <c r="C72" s="1" t="s">
        <v>28</v>
      </c>
      <c r="D72" s="18">
        <v>16000</v>
      </c>
      <c r="E72" s="53" t="s">
        <v>19</v>
      </c>
      <c r="F72" s="18">
        <v>6015.6480000000001</v>
      </c>
      <c r="G72" s="18">
        <v>1838.4</v>
      </c>
      <c r="H72" s="18">
        <f t="shared" si="3"/>
        <v>6290.2889774559644</v>
      </c>
      <c r="I72" s="14">
        <f>H72/$D72</f>
        <v>0.39314306109099778</v>
      </c>
      <c r="J72" s="59">
        <f>H74/$D72</f>
        <v>0.50986570045454127</v>
      </c>
    </row>
    <row r="73" spans="1:10" x14ac:dyDescent="0.2">
      <c r="A73" s="137"/>
      <c r="B73" s="4" t="s">
        <v>1</v>
      </c>
      <c r="C73" s="4" t="s">
        <v>28</v>
      </c>
      <c r="D73" s="19">
        <v>16000</v>
      </c>
      <c r="E73" s="54" t="s">
        <v>23</v>
      </c>
      <c r="F73" s="19">
        <v>2087.6479999999997</v>
      </c>
      <c r="G73" s="19">
        <v>688.8</v>
      </c>
      <c r="H73" s="19">
        <f t="shared" si="3"/>
        <v>2198.3447436432712</v>
      </c>
      <c r="I73" s="15">
        <f>H73/$D73</f>
        <v>0.13739654647770444</v>
      </c>
      <c r="J73" s="60">
        <f>H74/$D73</f>
        <v>0.50986570045454127</v>
      </c>
    </row>
    <row r="74" spans="1:10" ht="13.5" thickBot="1" x14ac:dyDescent="0.25">
      <c r="A74" s="138"/>
      <c r="B74" s="6" t="s">
        <v>2</v>
      </c>
      <c r="C74" s="6"/>
      <c r="D74" s="22"/>
      <c r="E74" s="32" t="s">
        <v>3</v>
      </c>
      <c r="F74" s="44">
        <v>7777.6</v>
      </c>
      <c r="G74" s="44">
        <v>2461.6000000000004</v>
      </c>
      <c r="H74" s="44">
        <f t="shared" si="3"/>
        <v>8157.8512072726608</v>
      </c>
      <c r="I74" s="23"/>
      <c r="J74" s="49"/>
    </row>
    <row r="75" spans="1:10" ht="13.5" thickBot="1" x14ac:dyDescent="0.25">
      <c r="A75" s="132" t="s">
        <v>281</v>
      </c>
      <c r="B75" s="8" t="s">
        <v>1</v>
      </c>
      <c r="C75" s="8" t="s">
        <v>52</v>
      </c>
      <c r="D75" s="21">
        <v>2500</v>
      </c>
      <c r="E75" s="51" t="s">
        <v>5</v>
      </c>
      <c r="F75" s="42">
        <v>339.90000000000003</v>
      </c>
      <c r="G75" s="42">
        <v>145.20000000000002</v>
      </c>
      <c r="H75" s="42">
        <f t="shared" si="3"/>
        <v>369.6147318492595</v>
      </c>
      <c r="I75" s="9">
        <f t="shared" ref="I75:I76" si="6">H75/$D75</f>
        <v>0.1478458927397038</v>
      </c>
      <c r="J75" s="182" t="s">
        <v>36</v>
      </c>
    </row>
    <row r="76" spans="1:10" ht="13.5" thickBot="1" x14ac:dyDescent="0.25">
      <c r="A76" s="16" t="s">
        <v>282</v>
      </c>
      <c r="B76" s="11" t="s">
        <v>0</v>
      </c>
      <c r="C76" s="11" t="s">
        <v>25</v>
      </c>
      <c r="D76" s="20">
        <v>2500</v>
      </c>
      <c r="E76" s="31" t="s">
        <v>126</v>
      </c>
      <c r="F76" s="41">
        <v>990</v>
      </c>
      <c r="G76" s="41">
        <v>158.4</v>
      </c>
      <c r="H76" s="42">
        <f t="shared" si="3"/>
        <v>1002.5919209728353</v>
      </c>
      <c r="I76" s="9">
        <f t="shared" si="6"/>
        <v>0.4010367683891341</v>
      </c>
      <c r="J76" s="99" t="s">
        <v>36</v>
      </c>
    </row>
    <row r="77" spans="1:10" x14ac:dyDescent="0.2">
      <c r="A77" s="134" t="s">
        <v>283</v>
      </c>
      <c r="B77" s="75" t="s">
        <v>0</v>
      </c>
      <c r="C77" s="75" t="s">
        <v>25</v>
      </c>
      <c r="D77" s="56">
        <v>6300</v>
      </c>
      <c r="E77" s="29" t="s">
        <v>20</v>
      </c>
      <c r="F77" s="18">
        <v>1681.92</v>
      </c>
      <c r="G77" s="18">
        <v>311.04000000000002</v>
      </c>
      <c r="H77" s="18">
        <f t="shared" si="3"/>
        <v>1710.4387647618373</v>
      </c>
      <c r="I77" s="14">
        <f>H77/$D77</f>
        <v>0.27149821662886309</v>
      </c>
      <c r="J77" s="59">
        <f>H79/$D77</f>
        <v>0.30424437009531313</v>
      </c>
    </row>
    <row r="78" spans="1:10" x14ac:dyDescent="0.2">
      <c r="A78" s="135"/>
      <c r="B78" s="76" t="s">
        <v>1</v>
      </c>
      <c r="C78" s="76" t="s">
        <v>25</v>
      </c>
      <c r="D78" s="95">
        <v>6300</v>
      </c>
      <c r="E78" s="30" t="s">
        <v>149</v>
      </c>
      <c r="F78" s="19">
        <v>-505.44</v>
      </c>
      <c r="G78" s="19">
        <v>185.76</v>
      </c>
      <c r="H78" s="19">
        <f t="shared" si="3"/>
        <v>538.49454147651306</v>
      </c>
      <c r="I78" s="15">
        <f>H78/$D78</f>
        <v>8.5475324043890966E-2</v>
      </c>
      <c r="J78" s="60">
        <f>H79/$D78</f>
        <v>0.30424437009531313</v>
      </c>
    </row>
    <row r="79" spans="1:10" ht="13.5" thickBot="1" x14ac:dyDescent="0.25">
      <c r="A79" s="135"/>
      <c r="B79" s="76" t="s">
        <v>2</v>
      </c>
      <c r="C79" s="76"/>
      <c r="D79" s="77"/>
      <c r="E79" s="30" t="s">
        <v>21</v>
      </c>
      <c r="F79" s="40">
        <v>1739.52</v>
      </c>
      <c r="G79" s="40">
        <v>804.96</v>
      </c>
      <c r="H79" s="46">
        <f t="shared" si="3"/>
        <v>1916.7395316004729</v>
      </c>
      <c r="I79" s="23"/>
      <c r="J79" s="49"/>
    </row>
    <row r="80" spans="1:10" x14ac:dyDescent="0.2">
      <c r="A80" s="134" t="s">
        <v>284</v>
      </c>
      <c r="B80" s="75" t="s">
        <v>0</v>
      </c>
      <c r="C80" s="75" t="s">
        <v>25</v>
      </c>
      <c r="D80" s="56">
        <v>6300</v>
      </c>
      <c r="E80" s="29" t="s">
        <v>11</v>
      </c>
      <c r="F80" s="65">
        <v>1218</v>
      </c>
      <c r="G80" s="18">
        <v>644</v>
      </c>
      <c r="H80" s="18">
        <f t="shared" si="3"/>
        <v>1377.773566301807</v>
      </c>
      <c r="I80" s="14">
        <f>H80/$D80</f>
        <v>0.2186942168733027</v>
      </c>
      <c r="J80" s="59">
        <f>H82/$D80</f>
        <v>0.22868167535238873</v>
      </c>
    </row>
    <row r="81" spans="1:10" x14ac:dyDescent="0.2">
      <c r="A81" s="135"/>
      <c r="B81" s="76" t="s">
        <v>1</v>
      </c>
      <c r="C81" s="76" t="s">
        <v>25</v>
      </c>
      <c r="D81" s="77">
        <v>6300</v>
      </c>
      <c r="E81" s="30" t="s">
        <v>35</v>
      </c>
      <c r="F81" s="67">
        <v>58.800000000000004</v>
      </c>
      <c r="G81" s="19">
        <v>47.6</v>
      </c>
      <c r="H81" s="19">
        <f t="shared" si="3"/>
        <v>75.651834082195265</v>
      </c>
      <c r="I81" s="15">
        <f>H81/$D81</f>
        <v>1.2008227632094486E-2</v>
      </c>
      <c r="J81" s="60">
        <f>H82/$D81</f>
        <v>0.22868167535238873</v>
      </c>
    </row>
    <row r="82" spans="1:10" ht="13.5" thickBot="1" x14ac:dyDescent="0.25">
      <c r="A82" s="135"/>
      <c r="B82" s="76" t="s">
        <v>2</v>
      </c>
      <c r="C82" s="76"/>
      <c r="D82" s="77"/>
      <c r="E82" s="82" t="s">
        <v>11</v>
      </c>
      <c r="F82" s="48">
        <v>1268.4000000000001</v>
      </c>
      <c r="G82" s="44">
        <v>683.2</v>
      </c>
      <c r="H82" s="44">
        <f t="shared" si="3"/>
        <v>1440.6945547200489</v>
      </c>
      <c r="I82" s="23"/>
      <c r="J82" s="49"/>
    </row>
    <row r="83" spans="1:10" ht="13.5" thickBot="1" x14ac:dyDescent="0.25">
      <c r="A83" s="13" t="s">
        <v>78</v>
      </c>
      <c r="B83" s="11" t="s">
        <v>0</v>
      </c>
      <c r="C83" s="11" t="s">
        <v>26</v>
      </c>
      <c r="D83" s="20">
        <v>5600</v>
      </c>
      <c r="E83" s="31"/>
      <c r="F83" s="110">
        <v>0</v>
      </c>
      <c r="G83" s="110">
        <v>0</v>
      </c>
      <c r="H83" s="41">
        <f>SQRT(F83^2+G83^2)</f>
        <v>0</v>
      </c>
      <c r="I83" s="12">
        <f t="shared" ref="I83" si="7">H83/$D83</f>
        <v>0</v>
      </c>
      <c r="J83" s="99" t="s">
        <v>36</v>
      </c>
    </row>
    <row r="84" spans="1:10" x14ac:dyDescent="0.2">
      <c r="A84" s="134" t="s">
        <v>285</v>
      </c>
      <c r="B84" s="75" t="s">
        <v>0</v>
      </c>
      <c r="C84" s="75" t="s">
        <v>25</v>
      </c>
      <c r="D84" s="56">
        <v>4000</v>
      </c>
      <c r="E84" s="29" t="s">
        <v>4</v>
      </c>
      <c r="F84" s="18">
        <v>726.6</v>
      </c>
      <c r="G84" s="18">
        <v>195.3</v>
      </c>
      <c r="H84" s="18">
        <f>SQRT(F84^2+G84^2)</f>
        <v>752.38929418220721</v>
      </c>
      <c r="I84" s="14">
        <f>H84/$D84</f>
        <v>0.18809732354555181</v>
      </c>
      <c r="J84" s="59">
        <f>H86/$D84</f>
        <v>0.21086251000355657</v>
      </c>
    </row>
    <row r="85" spans="1:10" x14ac:dyDescent="0.2">
      <c r="A85" s="135"/>
      <c r="B85" s="76" t="s">
        <v>1</v>
      </c>
      <c r="C85" s="76" t="s">
        <v>25</v>
      </c>
      <c r="D85" s="77">
        <v>4000</v>
      </c>
      <c r="E85" s="101" t="s">
        <v>22</v>
      </c>
      <c r="F85" s="67">
        <v>136.5</v>
      </c>
      <c r="G85" s="67">
        <v>39.9</v>
      </c>
      <c r="H85" s="67">
        <f>SQRT(F85^2+G85^2)</f>
        <v>142.21202480803092</v>
      </c>
      <c r="I85" s="15">
        <f>H85/$D85</f>
        <v>3.5553006202007728E-2</v>
      </c>
      <c r="J85" s="60">
        <f>H86/$D85</f>
        <v>0.21086251000355657</v>
      </c>
    </row>
    <row r="86" spans="1:10" ht="13.5" thickBot="1" x14ac:dyDescent="0.25">
      <c r="A86" s="135"/>
      <c r="B86" s="76" t="s">
        <v>2</v>
      </c>
      <c r="C86" s="76"/>
      <c r="D86" s="77"/>
      <c r="E86" s="83" t="s">
        <v>22</v>
      </c>
      <c r="F86" s="46">
        <v>810.6</v>
      </c>
      <c r="G86" s="46">
        <v>233.10000000000002</v>
      </c>
      <c r="H86" s="46">
        <f>SQRT(F86^2+G86^2)</f>
        <v>843.45004001422626</v>
      </c>
      <c r="I86" s="23"/>
      <c r="J86" s="49"/>
    </row>
    <row r="87" spans="1:10" ht="26.25" thickBot="1" x14ac:dyDescent="0.25">
      <c r="A87" s="13" t="s">
        <v>79</v>
      </c>
      <c r="B87" s="11" t="s">
        <v>0</v>
      </c>
      <c r="C87" s="24" t="s">
        <v>26</v>
      </c>
      <c r="D87" s="20">
        <v>1000</v>
      </c>
      <c r="E87" s="31" t="s">
        <v>4</v>
      </c>
      <c r="F87" s="41">
        <v>412.916</v>
      </c>
      <c r="G87" s="41">
        <v>96</v>
      </c>
      <c r="H87" s="41">
        <f>SQRT(F87^2+G87^2)</f>
        <v>423.92879479459759</v>
      </c>
      <c r="I87" s="12">
        <f t="shared" ref="I87" si="8">H87/$D87</f>
        <v>0.42392879479459761</v>
      </c>
      <c r="J87" s="99" t="s">
        <v>36</v>
      </c>
    </row>
    <row r="88" spans="1:10" x14ac:dyDescent="0.2">
      <c r="A88" s="134" t="s">
        <v>286</v>
      </c>
      <c r="B88" s="1" t="s">
        <v>0</v>
      </c>
      <c r="C88" s="1" t="s">
        <v>25</v>
      </c>
      <c r="D88" s="65">
        <v>4000</v>
      </c>
      <c r="E88" s="29" t="s">
        <v>82</v>
      </c>
      <c r="F88" s="18">
        <v>170.1</v>
      </c>
      <c r="G88" s="18">
        <v>65.099999999999994</v>
      </c>
      <c r="H88" s="18">
        <f t="shared" ref="H88:H94" si="9">SQRT(F88^2+G88^2)</f>
        <v>182.13187529919082</v>
      </c>
      <c r="I88" s="14">
        <f>H88/$D88</f>
        <v>4.5532968824797709E-2</v>
      </c>
      <c r="J88" s="59">
        <f>H90/$D88</f>
        <v>0.15507063914551972</v>
      </c>
    </row>
    <row r="89" spans="1:10" x14ac:dyDescent="0.2">
      <c r="A89" s="135"/>
      <c r="B89" s="4" t="s">
        <v>1</v>
      </c>
      <c r="C89" s="4" t="s">
        <v>25</v>
      </c>
      <c r="D89" s="67">
        <v>4000</v>
      </c>
      <c r="E89" s="54" t="s">
        <v>11</v>
      </c>
      <c r="F89" s="19">
        <v>422.1</v>
      </c>
      <c r="G89" s="19">
        <v>214.20000000000002</v>
      </c>
      <c r="H89" s="19">
        <f t="shared" si="9"/>
        <v>473.33925465779834</v>
      </c>
      <c r="I89" s="15">
        <f>H89/$D89</f>
        <v>0.11833481366444959</v>
      </c>
      <c r="J89" s="60">
        <f>H90/$D89</f>
        <v>0.15507063914551972</v>
      </c>
    </row>
    <row r="90" spans="1:10" ht="13.5" thickBot="1" x14ac:dyDescent="0.25">
      <c r="A90" s="139"/>
      <c r="B90" s="6" t="s">
        <v>2</v>
      </c>
      <c r="C90" s="6"/>
      <c r="D90" s="22"/>
      <c r="E90" s="32" t="s">
        <v>82</v>
      </c>
      <c r="F90" s="44">
        <v>564.9</v>
      </c>
      <c r="G90" s="44">
        <v>256.2</v>
      </c>
      <c r="H90" s="44">
        <f t="shared" si="9"/>
        <v>620.28255658207888</v>
      </c>
      <c r="I90" s="23"/>
      <c r="J90" s="49"/>
    </row>
    <row r="91" spans="1:10" x14ac:dyDescent="0.2">
      <c r="A91" s="134" t="s">
        <v>287</v>
      </c>
      <c r="B91" s="75" t="s">
        <v>0</v>
      </c>
      <c r="C91" s="47" t="s">
        <v>26</v>
      </c>
      <c r="D91" s="56">
        <v>4000</v>
      </c>
      <c r="E91" s="29" t="s">
        <v>18</v>
      </c>
      <c r="F91" s="18">
        <v>1157.8</v>
      </c>
      <c r="G91" s="18">
        <v>294</v>
      </c>
      <c r="H91" s="18">
        <f t="shared" si="9"/>
        <v>1194.544616161322</v>
      </c>
      <c r="I91" s="14">
        <f>H91/$D91</f>
        <v>0.2986361540403305</v>
      </c>
      <c r="J91" s="59">
        <f>H93/$D91</f>
        <v>0.63356390561647369</v>
      </c>
    </row>
    <row r="92" spans="1:10" x14ac:dyDescent="0.2">
      <c r="A92" s="135"/>
      <c r="B92" s="76" t="s">
        <v>1</v>
      </c>
      <c r="C92" s="127" t="s">
        <v>26</v>
      </c>
      <c r="D92" s="77">
        <v>4000</v>
      </c>
      <c r="E92" s="30" t="s">
        <v>20</v>
      </c>
      <c r="F92" s="19">
        <v>1093.4000000000001</v>
      </c>
      <c r="G92" s="19">
        <v>912.80000000000007</v>
      </c>
      <c r="H92" s="19">
        <f t="shared" si="9"/>
        <v>1424.3340198141727</v>
      </c>
      <c r="I92" s="15">
        <f>H92/$D92</f>
        <v>0.35608350495354318</v>
      </c>
      <c r="J92" s="60">
        <f>H93/$D92</f>
        <v>0.63356390561647369</v>
      </c>
    </row>
    <row r="93" spans="1:10" ht="13.5" thickBot="1" x14ac:dyDescent="0.25">
      <c r="A93" s="139"/>
      <c r="B93" s="6" t="s">
        <v>2</v>
      </c>
      <c r="C93" s="6"/>
      <c r="D93" s="22"/>
      <c r="E93" s="32" t="s">
        <v>20</v>
      </c>
      <c r="F93" s="44">
        <v>2233</v>
      </c>
      <c r="G93" s="44">
        <v>1198.4000000000001</v>
      </c>
      <c r="H93" s="44">
        <f t="shared" si="9"/>
        <v>2534.2556224658947</v>
      </c>
      <c r="I93" s="23"/>
      <c r="J93" s="49"/>
    </row>
    <row r="94" spans="1:10" ht="26.25" thickBot="1" x14ac:dyDescent="0.25">
      <c r="A94" s="13" t="s">
        <v>80</v>
      </c>
      <c r="B94" s="11" t="s">
        <v>0</v>
      </c>
      <c r="C94" s="11" t="s">
        <v>52</v>
      </c>
      <c r="D94" s="20">
        <v>5600</v>
      </c>
      <c r="E94" s="31" t="s">
        <v>23</v>
      </c>
      <c r="F94" s="41">
        <v>564.48</v>
      </c>
      <c r="G94" s="41">
        <v>178.56</v>
      </c>
      <c r="H94" s="41">
        <f t="shared" si="9"/>
        <v>592.04843045142854</v>
      </c>
      <c r="I94" s="12">
        <f t="shared" ref="I94" si="10">H94/$D94</f>
        <v>0.10572293400918367</v>
      </c>
      <c r="J94" s="99" t="s">
        <v>36</v>
      </c>
    </row>
    <row r="95" spans="1:10" ht="12.75" customHeight="1" x14ac:dyDescent="0.2"/>
    <row r="186" spans="16:16" x14ac:dyDescent="0.2">
      <c r="P186" s="100"/>
    </row>
    <row r="187" spans="16:16" x14ac:dyDescent="0.2">
      <c r="P187" s="100"/>
    </row>
    <row r="188" spans="16:16" x14ac:dyDescent="0.2">
      <c r="P188" s="100"/>
    </row>
    <row r="189" spans="16:16" x14ac:dyDescent="0.2">
      <c r="P189" s="100"/>
    </row>
    <row r="190" spans="16:16" x14ac:dyDescent="0.2">
      <c r="P190" s="100"/>
    </row>
    <row r="191" spans="16:16" x14ac:dyDescent="0.2">
      <c r="P191" s="100"/>
    </row>
    <row r="192" spans="16:16" x14ac:dyDescent="0.2">
      <c r="P192" s="100"/>
    </row>
    <row r="193" spans="16:16" x14ac:dyDescent="0.2">
      <c r="P193" s="100"/>
    </row>
    <row r="194" spans="16:16" x14ac:dyDescent="0.2">
      <c r="P194" s="100"/>
    </row>
    <row r="195" spans="16:16" x14ac:dyDescent="0.2">
      <c r="P195" s="100"/>
    </row>
    <row r="196" spans="16:16" x14ac:dyDescent="0.2">
      <c r="P196" s="100"/>
    </row>
    <row r="197" spans="16:16" x14ac:dyDescent="0.2">
      <c r="P197" s="100"/>
    </row>
    <row r="198" spans="16:16" x14ac:dyDescent="0.2">
      <c r="P198" s="100"/>
    </row>
    <row r="199" spans="16:16" x14ac:dyDescent="0.2">
      <c r="P199" s="100"/>
    </row>
    <row r="200" spans="16:16" x14ac:dyDescent="0.2">
      <c r="P200" s="100"/>
    </row>
    <row r="201" spans="16:16" x14ac:dyDescent="0.2">
      <c r="P201" s="100"/>
    </row>
    <row r="202" spans="16:16" x14ac:dyDescent="0.2">
      <c r="P202" s="100"/>
    </row>
    <row r="203" spans="16:16" x14ac:dyDescent="0.2">
      <c r="P203" s="100"/>
    </row>
    <row r="204" spans="16:16" x14ac:dyDescent="0.2">
      <c r="P204" s="100"/>
    </row>
    <row r="205" spans="16:16" x14ac:dyDescent="0.2">
      <c r="P205" s="100"/>
    </row>
    <row r="206" spans="16:16" x14ac:dyDescent="0.2">
      <c r="P206" s="100"/>
    </row>
    <row r="207" spans="16:16" x14ac:dyDescent="0.2">
      <c r="P207" s="100"/>
    </row>
    <row r="208" spans="16:16" x14ac:dyDescent="0.2">
      <c r="P208" s="100"/>
    </row>
    <row r="209" spans="16:16" x14ac:dyDescent="0.2">
      <c r="P209" s="100"/>
    </row>
    <row r="210" spans="16:16" x14ac:dyDescent="0.2">
      <c r="P210" s="100"/>
    </row>
    <row r="211" spans="16:16" x14ac:dyDescent="0.2">
      <c r="P211" s="100"/>
    </row>
    <row r="212" spans="16:16" x14ac:dyDescent="0.2">
      <c r="P212" s="100"/>
    </row>
    <row r="213" spans="16:16" x14ac:dyDescent="0.2">
      <c r="P213" s="100"/>
    </row>
    <row r="214" spans="16:16" x14ac:dyDescent="0.2">
      <c r="P214" s="100"/>
    </row>
    <row r="215" spans="16:16" x14ac:dyDescent="0.2">
      <c r="P215" s="100"/>
    </row>
    <row r="216" spans="16:16" x14ac:dyDescent="0.2">
      <c r="P216" s="100"/>
    </row>
    <row r="217" spans="16:16" x14ac:dyDescent="0.2">
      <c r="P217" s="100"/>
    </row>
    <row r="218" spans="16:16" x14ac:dyDescent="0.2">
      <c r="P218" s="100"/>
    </row>
    <row r="219" spans="16:16" x14ac:dyDescent="0.2">
      <c r="P219" s="100"/>
    </row>
    <row r="220" spans="16:16" x14ac:dyDescent="0.2">
      <c r="P220" s="100"/>
    </row>
  </sheetData>
  <mergeCells count="39">
    <mergeCell ref="B2:B4"/>
    <mergeCell ref="A40:A42"/>
    <mergeCell ref="A24:A26"/>
    <mergeCell ref="A31:A33"/>
    <mergeCell ref="A18:A20"/>
    <mergeCell ref="A80:A82"/>
    <mergeCell ref="A84:A86"/>
    <mergeCell ref="A77:A79"/>
    <mergeCell ref="A88:A90"/>
    <mergeCell ref="A59:A61"/>
    <mergeCell ref="A65:A68"/>
    <mergeCell ref="A91:A93"/>
    <mergeCell ref="A72:A74"/>
    <mergeCell ref="A50:A52"/>
    <mergeCell ref="A53:A55"/>
    <mergeCell ref="A11:A13"/>
    <mergeCell ref="A37:A39"/>
    <mergeCell ref="A5:A7"/>
    <mergeCell ref="A62:A64"/>
    <mergeCell ref="A69:A71"/>
    <mergeCell ref="A34:A36"/>
    <mergeCell ref="A1:D1"/>
    <mergeCell ref="C2:C4"/>
    <mergeCell ref="D2:D4"/>
    <mergeCell ref="A21:A23"/>
    <mergeCell ref="A27:A29"/>
    <mergeCell ref="A8:A10"/>
    <mergeCell ref="A15:A17"/>
    <mergeCell ref="A44:A46"/>
    <mergeCell ref="A47:A49"/>
    <mergeCell ref="A2:A4"/>
    <mergeCell ref="A56:A58"/>
    <mergeCell ref="E1:J1"/>
    <mergeCell ref="E2:E4"/>
    <mergeCell ref="F2:F3"/>
    <mergeCell ref="G2:G3"/>
    <mergeCell ref="H2:H3"/>
    <mergeCell ref="I2:I4"/>
    <mergeCell ref="J2:J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ВЭС</vt:lpstr>
      <vt:lpstr>ЧЭС</vt:lpstr>
      <vt:lpstr>ВУЭС</vt:lpstr>
      <vt:lpstr>ТЭС</vt:lpstr>
      <vt:lpstr>КЭС</vt:lpstr>
    </vt:vector>
  </TitlesOfParts>
  <Company>VologdaEnergo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Alvolkov</dc:creator>
  <cp:lastModifiedBy>Волков Алексей Александрович</cp:lastModifiedBy>
  <cp:lastPrinted>2016-03-17T10:49:46Z</cp:lastPrinted>
  <dcterms:created xsi:type="dcterms:W3CDTF">2006-12-28T07:22:36Z</dcterms:created>
  <dcterms:modified xsi:type="dcterms:W3CDTF">2021-02-15T06:06:48Z</dcterms:modified>
</cp:coreProperties>
</file>