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V31" i="3" l="1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<sst xmlns="http://schemas.openxmlformats.org/spreadsheetml/2006/main" count="88" uniqueCount="60">
  <si>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</si>
  <si>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</si>
  <si>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</si>
  <si>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</si>
  <si>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</si>
  <si>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</si>
  <si>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</si>
  <si>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</si>
  <si>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</si>
  <si>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</si>
  <si>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</si>
  <si>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</si>
  <si>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</si>
  <si>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</si>
  <si>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</si>
  <si>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</si>
  <si>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</si>
  <si>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</si>
  <si>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</si>
  <si>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</si>
  <si>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</si>
  <si>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</si>
  <si>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</si>
  <si>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</si>
  <si>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</si>
  <si>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</si>
  <si>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</si>
  <si>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</si>
  <si>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</si>
  <si>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</si>
  <si>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</si>
  <si>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</si>
  <si>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</si>
  <si>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</si>
  <si>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</si>
  <si>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</si>
  <si>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</si>
  <si>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</si>
  <si>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ПС 110 кВ Новленское</t>
  </si>
  <si>
    <t xml:space="preserve"> 0,4 Новленское ТСН 1 ао RS</t>
  </si>
  <si>
    <t xml:space="preserve"> 10 Новленское Т 1 ао RS</t>
  </si>
  <si>
    <t xml:space="preserve"> 10 Новленское Т 1 ап RS</t>
  </si>
  <si>
    <t xml:space="preserve"> 10 Новленское Т 2 ао RS</t>
  </si>
  <si>
    <t xml:space="preserve"> 10 Новленское Т 2 ап RS</t>
  </si>
  <si>
    <t xml:space="preserve"> 10 Новленское-Бережок ао RS</t>
  </si>
  <si>
    <t xml:space="preserve"> 10 Новленское-Бережок ап RS</t>
  </si>
  <si>
    <t xml:space="preserve"> 10 Новленское-Березники ао RS</t>
  </si>
  <si>
    <t xml:space="preserve"> 10 Новленское-Гридинское ао RS</t>
  </si>
  <si>
    <t xml:space="preserve"> 10 Новленское-КЗС ао RS</t>
  </si>
  <si>
    <t xml:space="preserve"> 10 Новленское-Коробово ао RS</t>
  </si>
  <si>
    <t xml:space="preserve"> 10 Новленское-Омогаево ао RS</t>
  </si>
  <si>
    <t xml:space="preserve"> 10 Новленское-Омогаево ап RS</t>
  </si>
  <si>
    <t xml:space="preserve"> 10 Новленское-Острецово ао RS</t>
  </si>
  <si>
    <t xml:space="preserve"> 10 Новленское-Севостьяново ао RS</t>
  </si>
  <si>
    <t xml:space="preserve"> 10 Новленское-с/х Клубова ао RS</t>
  </si>
  <si>
    <t xml:space="preserve"> 10 Новленское-Филютино ао RS</t>
  </si>
  <si>
    <t xml:space="preserve"> 10 Новленское-Школа ао RS</t>
  </si>
  <si>
    <t xml:space="preserve"> 10 Новленское-Шолохово ао RS</t>
  </si>
  <si>
    <t xml:space="preserve"> 110 Новленское СМВ ао RS</t>
  </si>
  <si>
    <t xml:space="preserve"> 110 Новленское СМВ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</si>
</sst>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2" fillId="0" borderId="0" xfId="0" applyNumberFormat="1" applyFont="1" applyFill="1"/>
    <xf numFmtId="4" fontId="2" fillId="0" borderId="0" xfId="0" applyNumberFormat="1" applyFont="1" applyFill="1"/>
    <xf numFmtId="0" fontId="2" fillId="0" borderId="0" xfId="0" applyFont="1" applyFill="1"/>
    <xf numFmtId="4" fontId="10" fillId="0" borderId="0" xfId="0" applyNumberFormat="1" applyFont="1" applyFill="1"/>
    <xf numFmtId="4" fontId="8" fillId="0" borderId="0" xfId="0" applyNumberFormat="1" applyFont="1" applyFill="1"/>
    <xf numFmtId="0" fontId="7" fillId="0" borderId="0" xfId="0" applyNumberFormat="1" applyFont="1" applyFill="1"/>
    <xf numFmtId="4" fontId="7" fillId="0" borderId="0" xfId="0" applyNumberFormat="1" applyFont="1" applyFill="1"/>
    <xf numFmtId="4" fontId="7" fillId="0" borderId="0" xfId="0" applyNumberFormat="1" applyFont="1" applyFill="1" applyAlignment="1">
      <alignment horizontal="right"/>
    </xf>
    <xf numFmtId="0" fontId="7" fillId="0" borderId="0" xfId="0" applyFont="1" applyFill="1"/>
    <xf numFmtId="0" fontId="8" fillId="0" borderId="0" xfId="0" applyNumberFormat="1" applyFont="1" applyFill="1"/>
    <xf numFmtId="4" fontId="8" fillId="0" borderId="0" xfId="0" applyNumberFormat="1" applyFont="1" applyFill="1" applyAlignment="1">
      <alignment horizontal="right"/>
    </xf>
    <xf numFmtId="0" fontId="8" fillId="0" borderId="0" xfId="0" applyFont="1" applyFill="1"/>
    <xf numFmtId="0" fontId="8" fillId="0" borderId="18" xfId="0" applyNumberFormat="1" applyFont="1" applyFill="1" applyBorder="1" applyAlignment="1">
      <alignment horizontal="center" vertical="center" wrapText="1"/>
    </xf>
    <xf numFmtId="4" fontId="3" fillId="0" borderId="19" xfId="0" applyNumberFormat="1" applyFont="1" applyFill="1" applyBorder="1" applyAlignment="1">
      <alignment horizontal="left" vertical="center" wrapText="1"/>
    </xf>
    <xf numFmtId="4" fontId="3" fillId="0" borderId="2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3" fillId="0" borderId="21" xfId="0" applyNumberFormat="1" applyFont="1" applyFill="1" applyBorder="1" applyAlignment="1">
      <alignment horizontal="center" vertical="center" wrapText="1"/>
    </xf>
    <xf numFmtId="4" fontId="2" fillId="0" borderId="22" xfId="0" applyNumberFormat="1" applyFont="1" applyFill="1" applyBorder="1"/>
    <xf numFmtId="4" fontId="2" fillId="0" borderId="23" xfId="0" applyNumberFormat="1" applyFont="1" applyFill="1" applyBorder="1"/>
    <xf numFmtId="4" fontId="3" fillId="0" borderId="24" xfId="0" applyNumberFormat="1" applyFont="1" applyFill="1" applyBorder="1" applyAlignment="1">
      <alignment horizontal="center" vertical="center" wrapText="1"/>
    </xf>
    <xf numFmtId="4" fontId="2" fillId="0" borderId="25" xfId="0" applyNumberFormat="1" applyFont="1" applyFill="1" applyBorder="1"/>
    <xf numFmtId="4" fontId="2" fillId="0" borderId="26" xfId="0" applyNumberFormat="1" applyFont="1" applyFill="1" applyBorder="1"/>
    <xf numFmtId="4" fontId="3" fillId="0" borderId="27" xfId="0" applyNumberFormat="1" applyFont="1" applyFill="1" applyBorder="1" applyAlignment="1">
      <alignment horizontal="center" vertical="center" wrapText="1"/>
    </xf>
    <xf numFmtId="4" fontId="2" fillId="0" borderId="28" xfId="0" applyNumberFormat="1" applyFont="1" applyFill="1" applyBorder="1"/>
    <xf numFmtId="4" fontId="2" fillId="0" borderId="29" xfId="0" applyNumberFormat="1" applyFont="1" applyFill="1" applyBorder="1"/>
    <xf numFmtId="3" fontId="3" fillId="0" borderId="0" xfId="0" applyNumberFormat="1" applyFont="1" applyFill="1" applyAlignment="1">
      <alignment horizontal="right"/>
    </xf>
    <xf numFmtId="3" fontId="3" fillId="0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45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46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47"/>
      <c r="AA9" s="29"/>
    </row>
    <row r="10" spans="1:27" s="55" customFormat="1" ht="16.5" thickBot="1" x14ac:dyDescent="0.3">
      <c r="A10" s="50"/>
      <c r="B10" s="51" t="s">
        <v>2</v>
      </c>
      <c r="C10" s="52">
        <f>SUM(C8:C9)</f>
        <v>0</v>
      </c>
      <c r="D10" s="52">
        <f t="shared" ref="D10:J10" si="0">SUM(D8:D9)</f>
        <v>0</v>
      </c>
      <c r="E10" s="52">
        <f t="shared" si="0"/>
        <v>0</v>
      </c>
      <c r="F10" s="52">
        <f t="shared" si="0"/>
        <v>0</v>
      </c>
      <c r="G10" s="52">
        <f t="shared" si="0"/>
        <v>0</v>
      </c>
      <c r="H10" s="52">
        <f t="shared" si="0"/>
        <v>0</v>
      </c>
      <c r="I10" s="52">
        <f t="shared" si="0"/>
        <v>0</v>
      </c>
      <c r="J10" s="52">
        <f t="shared" si="0"/>
        <v>0</v>
      </c>
      <c r="K10" s="52">
        <f t="shared" ref="K10:Z10" si="1">SUM(K8:K9)</f>
        <v>0</v>
      </c>
      <c r="L10" s="52">
        <f t="shared" si="1"/>
        <v>0</v>
      </c>
      <c r="M10" s="52">
        <f t="shared" si="1"/>
        <v>0</v>
      </c>
      <c r="N10" s="52">
        <f t="shared" si="1"/>
        <v>0</v>
      </c>
      <c r="O10" s="52">
        <f t="shared" si="1"/>
        <v>0</v>
      </c>
      <c r="P10" s="52">
        <f t="shared" si="1"/>
        <v>0</v>
      </c>
      <c r="Q10" s="52">
        <f t="shared" si="1"/>
        <v>0</v>
      </c>
      <c r="R10" s="52">
        <f t="shared" si="1"/>
        <v>0</v>
      </c>
      <c r="S10" s="52">
        <f t="shared" si="1"/>
        <v>0</v>
      </c>
      <c r="T10" s="52">
        <f t="shared" si="1"/>
        <v>0</v>
      </c>
      <c r="U10" s="52">
        <f t="shared" si="1"/>
        <v>0</v>
      </c>
      <c r="V10" s="52">
        <f t="shared" si="1"/>
        <v>0</v>
      </c>
      <c r="W10" s="52">
        <f t="shared" si="1"/>
        <v>0</v>
      </c>
      <c r="X10" s="52">
        <f t="shared" si="1"/>
        <v>0</v>
      </c>
      <c r="Y10" s="52">
        <f t="shared" si="1"/>
        <v>0</v>
      </c>
      <c r="Z10" s="53">
        <f t="shared" si="1"/>
        <v>0</v>
      </c>
      <c r="AA10" s="54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J41" sqref="J41"/>
    </sheetView>
  </sheetViews>
  <sheetFormatPr defaultRowHeight="12.75" x14ac:dyDescent="0.2"/>
  <cols>
    <col min="1" max="1" width="11.5703125" style="58" customWidth="1"/>
    <col min="2" max="54" width="18.7109375" style="57" customWidth="1"/>
    <col min="55" max="16384" width="9.140625" style="58"/>
  </cols>
  <sheetData>
    <row r="1" spans="1:54" x14ac:dyDescent="0.2">
      <c r="A1" s="56"/>
    </row>
    <row r="2" spans="1:54" ht="25.5" x14ac:dyDescent="0.35">
      <c r="A2" s="56"/>
      <c r="B2" s="59" t="str">
        <f>'Время горизонтально'!E2</f>
        <v>Мощность по фидерам по часовым интервалам</v>
      </c>
    </row>
    <row r="3" spans="1:54" ht="15.75" x14ac:dyDescent="0.25">
      <c r="A3" s="56"/>
      <c r="B3" s="60" t="str">
        <f>IF(isOV="","",isOV)</f>
        <v/>
      </c>
    </row>
    <row r="4" spans="1:54" s="64" customFormat="1" ht="15.75" x14ac:dyDescent="0.25">
      <c r="A4" s="61"/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3" t="s">
        <v>36</v>
      </c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</row>
    <row r="5" spans="1:54" s="67" customFormat="1" ht="16.5" thickBot="1" x14ac:dyDescent="0.3">
      <c r="A5" s="65" t="str">
        <f>IF(group="","",group)</f>
        <v>ПС 110 кВ Новленское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6" t="s">
        <v>37</v>
      </c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</row>
    <row r="6" spans="1:54" s="72" customFormat="1" ht="35.25" customHeight="1" thickBot="1" x14ac:dyDescent="0.25">
      <c r="A6" s="68" t="s">
        <v>31</v>
      </c>
      <c r="B6" s="69" t="s">
        <v>39</v>
      </c>
      <c r="C6" s="69" t="s">
        <v>40</v>
      </c>
      <c r="D6" s="69" t="s">
        <v>41</v>
      </c>
      <c r="E6" s="69" t="s">
        <v>42</v>
      </c>
      <c r="F6" s="69" t="s">
        <v>43</v>
      </c>
      <c r="G6" s="69" t="s">
        <v>44</v>
      </c>
      <c r="H6" s="69" t="s">
        <v>45</v>
      </c>
      <c r="I6" s="69" t="s">
        <v>46</v>
      </c>
      <c r="J6" s="69" t="s">
        <v>47</v>
      </c>
      <c r="K6" s="69" t="s">
        <v>48</v>
      </c>
      <c r="L6" s="69" t="s">
        <v>49</v>
      </c>
      <c r="M6" s="69" t="s">
        <v>50</v>
      </c>
      <c r="N6" s="69" t="s">
        <v>51</v>
      </c>
      <c r="O6" s="69" t="s">
        <v>52</v>
      </c>
      <c r="P6" s="69" t="s">
        <v>53</v>
      </c>
      <c r="Q6" s="69" t="s">
        <v>54</v>
      </c>
      <c r="R6" s="69" t="s">
        <v>55</v>
      </c>
      <c r="S6" s="69" t="s">
        <v>56</v>
      </c>
      <c r="T6" s="69" t="s">
        <v>57</v>
      </c>
      <c r="U6" s="69" t="s">
        <v>58</v>
      </c>
      <c r="V6" s="70" t="s">
        <v>59</v>
      </c>
      <c r="W6" s="71"/>
      <c r="X6" s="71"/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1"/>
      <c r="AL6" s="71"/>
      <c r="AM6" s="71"/>
      <c r="AN6" s="71"/>
      <c r="AO6" s="71"/>
      <c r="AP6" s="71"/>
      <c r="AQ6" s="71"/>
      <c r="AR6" s="71"/>
      <c r="AS6" s="71"/>
      <c r="AT6" s="71"/>
      <c r="AU6" s="71"/>
      <c r="AV6" s="71"/>
      <c r="AW6" s="71"/>
      <c r="AX6" s="71"/>
      <c r="AY6" s="71"/>
      <c r="AZ6" s="71"/>
      <c r="BA6" s="71"/>
      <c r="BB6" s="71"/>
    </row>
    <row r="7" spans="1:54" x14ac:dyDescent="0.2">
      <c r="A7" s="73" t="s">
        <v>3</v>
      </c>
      <c r="B7" s="74">
        <v>1.3920000000000001</v>
      </c>
      <c r="C7" s="74">
        <v>0</v>
      </c>
      <c r="D7" s="74">
        <v>0</v>
      </c>
      <c r="E7" s="74">
        <v>0</v>
      </c>
      <c r="F7" s="74">
        <v>552</v>
      </c>
      <c r="G7" s="74">
        <v>72.400000000000006</v>
      </c>
      <c r="H7" s="74">
        <v>0</v>
      </c>
      <c r="I7" s="74">
        <v>110</v>
      </c>
      <c r="J7" s="74">
        <v>50</v>
      </c>
      <c r="K7" s="74">
        <v>4</v>
      </c>
      <c r="L7" s="74">
        <v>96.600000000000009</v>
      </c>
      <c r="M7" s="74">
        <v>15</v>
      </c>
      <c r="N7" s="74">
        <v>0</v>
      </c>
      <c r="O7" s="74">
        <v>27</v>
      </c>
      <c r="P7" s="74">
        <v>32.799999999999997</v>
      </c>
      <c r="Q7" s="74">
        <v>37.800000000000004</v>
      </c>
      <c r="R7" s="74">
        <v>16.8</v>
      </c>
      <c r="S7" s="74">
        <v>53.6</v>
      </c>
      <c r="T7" s="74">
        <v>36</v>
      </c>
      <c r="U7" s="74">
        <v>0</v>
      </c>
      <c r="V7" s="75">
        <v>0</v>
      </c>
    </row>
    <row r="8" spans="1:54" x14ac:dyDescent="0.2">
      <c r="A8" s="76" t="s">
        <v>4</v>
      </c>
      <c r="B8" s="77">
        <v>1.44</v>
      </c>
      <c r="C8" s="77">
        <v>0</v>
      </c>
      <c r="D8" s="77">
        <v>0</v>
      </c>
      <c r="E8" s="77">
        <v>0</v>
      </c>
      <c r="F8" s="77">
        <v>510</v>
      </c>
      <c r="G8" s="77">
        <v>66</v>
      </c>
      <c r="H8" s="77">
        <v>0</v>
      </c>
      <c r="I8" s="77">
        <v>97.600000000000009</v>
      </c>
      <c r="J8" s="77">
        <v>41.4</v>
      </c>
      <c r="K8" s="77">
        <v>4.4000000000000004</v>
      </c>
      <c r="L8" s="77">
        <v>89</v>
      </c>
      <c r="M8" s="77">
        <v>14.4</v>
      </c>
      <c r="N8" s="77">
        <v>0</v>
      </c>
      <c r="O8" s="77">
        <v>25.2</v>
      </c>
      <c r="P8" s="77">
        <v>29.400000000000002</v>
      </c>
      <c r="Q8" s="77">
        <v>36.200000000000003</v>
      </c>
      <c r="R8" s="77">
        <v>16.399999999999999</v>
      </c>
      <c r="S8" s="77">
        <v>52.800000000000004</v>
      </c>
      <c r="T8" s="77">
        <v>34.200000000000003</v>
      </c>
      <c r="U8" s="77">
        <v>0</v>
      </c>
      <c r="V8" s="78">
        <v>0</v>
      </c>
    </row>
    <row r="9" spans="1:54" x14ac:dyDescent="0.2">
      <c r="A9" s="76" t="s">
        <v>5</v>
      </c>
      <c r="B9" s="77">
        <v>1.3440000000000001</v>
      </c>
      <c r="C9" s="77">
        <v>0</v>
      </c>
      <c r="D9" s="77">
        <v>0</v>
      </c>
      <c r="E9" s="77">
        <v>0</v>
      </c>
      <c r="F9" s="77">
        <v>480</v>
      </c>
      <c r="G9" s="77">
        <v>57.2</v>
      </c>
      <c r="H9" s="77">
        <v>0</v>
      </c>
      <c r="I9" s="77">
        <v>101.60000000000001</v>
      </c>
      <c r="J9" s="77">
        <v>46.2</v>
      </c>
      <c r="K9" s="77">
        <v>3.6</v>
      </c>
      <c r="L9" s="77">
        <v>83.600000000000009</v>
      </c>
      <c r="M9" s="77">
        <v>14.4</v>
      </c>
      <c r="N9" s="77">
        <v>0</v>
      </c>
      <c r="O9" s="77">
        <v>20.6</v>
      </c>
      <c r="P9" s="77">
        <v>26.2</v>
      </c>
      <c r="Q9" s="77">
        <v>33.799999999999997</v>
      </c>
      <c r="R9" s="77">
        <v>16</v>
      </c>
      <c r="S9" s="77">
        <v>44</v>
      </c>
      <c r="T9" s="77">
        <v>31.6</v>
      </c>
      <c r="U9" s="77">
        <v>0</v>
      </c>
      <c r="V9" s="78">
        <v>0</v>
      </c>
    </row>
    <row r="10" spans="1:54" x14ac:dyDescent="0.2">
      <c r="A10" s="76" t="s">
        <v>6</v>
      </c>
      <c r="B10" s="77">
        <v>1.1280000000000001</v>
      </c>
      <c r="C10" s="77">
        <v>0</v>
      </c>
      <c r="D10" s="77">
        <v>0</v>
      </c>
      <c r="E10" s="77">
        <v>0</v>
      </c>
      <c r="F10" s="77">
        <v>474</v>
      </c>
      <c r="G10" s="77">
        <v>56.800000000000004</v>
      </c>
      <c r="H10" s="77">
        <v>0</v>
      </c>
      <c r="I10" s="77">
        <v>99.600000000000009</v>
      </c>
      <c r="J10" s="77">
        <v>48</v>
      </c>
      <c r="K10" s="77">
        <v>3.6</v>
      </c>
      <c r="L10" s="77">
        <v>80.8</v>
      </c>
      <c r="M10" s="77">
        <v>13.200000000000001</v>
      </c>
      <c r="N10" s="77">
        <v>0</v>
      </c>
      <c r="O10" s="77">
        <v>18.8</v>
      </c>
      <c r="P10" s="77">
        <v>27.2</v>
      </c>
      <c r="Q10" s="77">
        <v>32.200000000000003</v>
      </c>
      <c r="R10" s="77">
        <v>20.8</v>
      </c>
      <c r="S10" s="77">
        <v>42.800000000000004</v>
      </c>
      <c r="T10" s="77">
        <v>29.400000000000002</v>
      </c>
      <c r="U10" s="77">
        <v>0</v>
      </c>
      <c r="V10" s="78">
        <v>0</v>
      </c>
    </row>
    <row r="11" spans="1:54" x14ac:dyDescent="0.2">
      <c r="A11" s="76" t="s">
        <v>7</v>
      </c>
      <c r="B11" s="77">
        <v>1.512</v>
      </c>
      <c r="C11" s="77">
        <v>0</v>
      </c>
      <c r="D11" s="77">
        <v>0</v>
      </c>
      <c r="E11" s="77">
        <v>0</v>
      </c>
      <c r="F11" s="77">
        <v>538</v>
      </c>
      <c r="G11" s="77">
        <v>60.4</v>
      </c>
      <c r="H11" s="77">
        <v>0</v>
      </c>
      <c r="I11" s="77">
        <v>104.4</v>
      </c>
      <c r="J11" s="77">
        <v>62</v>
      </c>
      <c r="K11" s="77">
        <v>3.2</v>
      </c>
      <c r="L11" s="77">
        <v>93.4</v>
      </c>
      <c r="M11" s="77">
        <v>18</v>
      </c>
      <c r="N11" s="77">
        <v>0</v>
      </c>
      <c r="O11" s="77">
        <v>17.8</v>
      </c>
      <c r="P11" s="77">
        <v>28.2</v>
      </c>
      <c r="Q11" s="77">
        <v>31</v>
      </c>
      <c r="R11" s="77">
        <v>31.6</v>
      </c>
      <c r="S11" s="77">
        <v>44.800000000000004</v>
      </c>
      <c r="T11" s="77">
        <v>41.800000000000004</v>
      </c>
      <c r="U11" s="77">
        <v>0</v>
      </c>
      <c r="V11" s="78">
        <v>0</v>
      </c>
    </row>
    <row r="12" spans="1:54" x14ac:dyDescent="0.2">
      <c r="A12" s="76" t="s">
        <v>8</v>
      </c>
      <c r="B12" s="77">
        <v>1.3440000000000001</v>
      </c>
      <c r="C12" s="77">
        <v>0</v>
      </c>
      <c r="D12" s="77">
        <v>0</v>
      </c>
      <c r="E12" s="77">
        <v>0</v>
      </c>
      <c r="F12" s="77">
        <v>626</v>
      </c>
      <c r="G12" s="77">
        <v>62.800000000000004</v>
      </c>
      <c r="H12" s="77">
        <v>0</v>
      </c>
      <c r="I12" s="77">
        <v>119.60000000000001</v>
      </c>
      <c r="J12" s="77">
        <v>67.400000000000006</v>
      </c>
      <c r="K12" s="77">
        <v>3.6</v>
      </c>
      <c r="L12" s="77">
        <v>132.6</v>
      </c>
      <c r="M12" s="77">
        <v>17</v>
      </c>
      <c r="N12" s="77">
        <v>0</v>
      </c>
      <c r="O12" s="77">
        <v>28.8</v>
      </c>
      <c r="P12" s="77">
        <v>31.6</v>
      </c>
      <c r="Q12" s="77">
        <v>36.6</v>
      </c>
      <c r="R12" s="77">
        <v>34</v>
      </c>
      <c r="S12" s="77">
        <v>47.6</v>
      </c>
      <c r="T12" s="77">
        <v>42.4</v>
      </c>
      <c r="U12" s="77">
        <v>0</v>
      </c>
      <c r="V12" s="78">
        <v>0</v>
      </c>
    </row>
    <row r="13" spans="1:54" x14ac:dyDescent="0.2">
      <c r="A13" s="76" t="s">
        <v>9</v>
      </c>
      <c r="B13" s="77">
        <v>1.4160000000000001</v>
      </c>
      <c r="C13" s="77">
        <v>0</v>
      </c>
      <c r="D13" s="77">
        <v>0</v>
      </c>
      <c r="E13" s="77">
        <v>0</v>
      </c>
      <c r="F13" s="77">
        <v>718</v>
      </c>
      <c r="G13" s="77">
        <v>76.400000000000006</v>
      </c>
      <c r="H13" s="77">
        <v>0</v>
      </c>
      <c r="I13" s="77">
        <v>150</v>
      </c>
      <c r="J13" s="77">
        <v>69.600000000000009</v>
      </c>
      <c r="K13" s="77">
        <v>4.4000000000000004</v>
      </c>
      <c r="L13" s="77">
        <v>140.6</v>
      </c>
      <c r="M13" s="77">
        <v>19.400000000000002</v>
      </c>
      <c r="N13" s="77">
        <v>0</v>
      </c>
      <c r="O13" s="77">
        <v>37.4</v>
      </c>
      <c r="P13" s="77">
        <v>32.200000000000003</v>
      </c>
      <c r="Q13" s="77">
        <v>44.6</v>
      </c>
      <c r="R13" s="77">
        <v>40</v>
      </c>
      <c r="S13" s="77">
        <v>56</v>
      </c>
      <c r="T13" s="77">
        <v>45.800000000000004</v>
      </c>
      <c r="U13" s="77">
        <v>0</v>
      </c>
      <c r="V13" s="78">
        <v>0</v>
      </c>
    </row>
    <row r="14" spans="1:54" x14ac:dyDescent="0.2">
      <c r="A14" s="76" t="s">
        <v>10</v>
      </c>
      <c r="B14" s="77">
        <v>1.992</v>
      </c>
      <c r="C14" s="77">
        <v>0</v>
      </c>
      <c r="D14" s="77">
        <v>0</v>
      </c>
      <c r="E14" s="77">
        <v>0</v>
      </c>
      <c r="F14" s="77">
        <v>858</v>
      </c>
      <c r="G14" s="77">
        <v>80</v>
      </c>
      <c r="H14" s="77">
        <v>0</v>
      </c>
      <c r="I14" s="77">
        <v>163.20000000000002</v>
      </c>
      <c r="J14" s="77">
        <v>78.400000000000006</v>
      </c>
      <c r="K14" s="77">
        <v>7.6000000000000005</v>
      </c>
      <c r="L14" s="77">
        <v>154.4</v>
      </c>
      <c r="M14" s="77">
        <v>20.400000000000002</v>
      </c>
      <c r="N14" s="77">
        <v>0</v>
      </c>
      <c r="O14" s="77">
        <v>55</v>
      </c>
      <c r="P14" s="77">
        <v>60</v>
      </c>
      <c r="Q14" s="77">
        <v>49.2</v>
      </c>
      <c r="R14" s="77">
        <v>47.6</v>
      </c>
      <c r="S14" s="77">
        <v>84.8</v>
      </c>
      <c r="T14" s="77">
        <v>54.800000000000004</v>
      </c>
      <c r="U14" s="77">
        <v>0</v>
      </c>
      <c r="V14" s="78">
        <v>0</v>
      </c>
    </row>
    <row r="15" spans="1:54" x14ac:dyDescent="0.2">
      <c r="A15" s="76" t="s">
        <v>11</v>
      </c>
      <c r="B15" s="77">
        <v>1.8720000000000001</v>
      </c>
      <c r="C15" s="77">
        <v>0</v>
      </c>
      <c r="D15" s="77">
        <v>0</v>
      </c>
      <c r="E15" s="77">
        <v>0</v>
      </c>
      <c r="F15" s="77">
        <v>956</v>
      </c>
      <c r="G15" s="77">
        <v>98.8</v>
      </c>
      <c r="H15" s="77">
        <v>0</v>
      </c>
      <c r="I15" s="77">
        <v>174.4</v>
      </c>
      <c r="J15" s="77">
        <v>96.8</v>
      </c>
      <c r="K15" s="77">
        <v>11.6</v>
      </c>
      <c r="L15" s="77">
        <v>188.8</v>
      </c>
      <c r="M15" s="77">
        <v>23.2</v>
      </c>
      <c r="N15" s="77">
        <v>0</v>
      </c>
      <c r="O15" s="77">
        <v>63.6</v>
      </c>
      <c r="P15" s="77">
        <v>65.2</v>
      </c>
      <c r="Q15" s="77">
        <v>51.6</v>
      </c>
      <c r="R15" s="77">
        <v>45.6</v>
      </c>
      <c r="S15" s="77">
        <v>84</v>
      </c>
      <c r="T15" s="77">
        <v>50.4</v>
      </c>
      <c r="U15" s="77">
        <v>0</v>
      </c>
      <c r="V15" s="78">
        <v>0</v>
      </c>
    </row>
    <row r="16" spans="1:54" x14ac:dyDescent="0.2">
      <c r="A16" s="76" t="s">
        <v>12</v>
      </c>
      <c r="B16" s="77">
        <v>2.0880000000000001</v>
      </c>
      <c r="C16" s="77">
        <v>0</v>
      </c>
      <c r="D16" s="77">
        <v>0</v>
      </c>
      <c r="E16" s="77">
        <v>0</v>
      </c>
      <c r="F16" s="77">
        <v>996</v>
      </c>
      <c r="G16" s="77">
        <v>102</v>
      </c>
      <c r="H16" s="77">
        <v>0</v>
      </c>
      <c r="I16" s="77">
        <v>192.4</v>
      </c>
      <c r="J16" s="77">
        <v>100.2</v>
      </c>
      <c r="K16" s="77">
        <v>28.400000000000002</v>
      </c>
      <c r="L16" s="77">
        <v>198.6</v>
      </c>
      <c r="M16" s="77">
        <v>24.6</v>
      </c>
      <c r="N16" s="77">
        <v>0</v>
      </c>
      <c r="O16" s="77">
        <v>59.6</v>
      </c>
      <c r="P16" s="77">
        <v>62.800000000000004</v>
      </c>
      <c r="Q16" s="77">
        <v>55.4</v>
      </c>
      <c r="R16" s="77">
        <v>44.4</v>
      </c>
      <c r="S16" s="77">
        <v>78.400000000000006</v>
      </c>
      <c r="T16" s="77">
        <v>48.4</v>
      </c>
      <c r="U16" s="77">
        <v>0</v>
      </c>
      <c r="V16" s="78">
        <v>0</v>
      </c>
    </row>
    <row r="17" spans="1:22" x14ac:dyDescent="0.2">
      <c r="A17" s="76" t="s">
        <v>13</v>
      </c>
      <c r="B17" s="77">
        <v>2.8560000000000003</v>
      </c>
      <c r="C17" s="77">
        <v>0</v>
      </c>
      <c r="D17" s="77">
        <v>0</v>
      </c>
      <c r="E17" s="77">
        <v>0</v>
      </c>
      <c r="F17" s="77">
        <v>900</v>
      </c>
      <c r="G17" s="77">
        <v>93.2</v>
      </c>
      <c r="H17" s="77">
        <v>0</v>
      </c>
      <c r="I17" s="77">
        <v>196.4</v>
      </c>
      <c r="J17" s="77">
        <v>89.600000000000009</v>
      </c>
      <c r="K17" s="77">
        <v>10.8</v>
      </c>
      <c r="L17" s="77">
        <v>190.20000000000002</v>
      </c>
      <c r="M17" s="77">
        <v>24.2</v>
      </c>
      <c r="N17" s="77">
        <v>0</v>
      </c>
      <c r="O17" s="77">
        <v>43.800000000000004</v>
      </c>
      <c r="P17" s="77">
        <v>58.2</v>
      </c>
      <c r="Q17" s="77">
        <v>55</v>
      </c>
      <c r="R17" s="77">
        <v>34.4</v>
      </c>
      <c r="S17" s="77">
        <v>66.8</v>
      </c>
      <c r="T17" s="77">
        <v>36</v>
      </c>
      <c r="U17" s="77">
        <v>0</v>
      </c>
      <c r="V17" s="78">
        <v>0</v>
      </c>
    </row>
    <row r="18" spans="1:22" x14ac:dyDescent="0.2">
      <c r="A18" s="76" t="s">
        <v>14</v>
      </c>
      <c r="B18" s="77">
        <v>2.016</v>
      </c>
      <c r="C18" s="77">
        <v>0</v>
      </c>
      <c r="D18" s="77">
        <v>0</v>
      </c>
      <c r="E18" s="77">
        <v>0</v>
      </c>
      <c r="F18" s="77">
        <v>880</v>
      </c>
      <c r="G18" s="77">
        <v>98.8</v>
      </c>
      <c r="H18" s="77">
        <v>0</v>
      </c>
      <c r="I18" s="77">
        <v>188.4</v>
      </c>
      <c r="J18" s="77">
        <v>76.600000000000009</v>
      </c>
      <c r="K18" s="77">
        <v>4.8</v>
      </c>
      <c r="L18" s="77">
        <v>174.4</v>
      </c>
      <c r="M18" s="77">
        <v>23.2</v>
      </c>
      <c r="N18" s="77">
        <v>0</v>
      </c>
      <c r="O18" s="77">
        <v>43.6</v>
      </c>
      <c r="P18" s="77">
        <v>55.2</v>
      </c>
      <c r="Q18" s="77">
        <v>55.800000000000004</v>
      </c>
      <c r="R18" s="77">
        <v>40</v>
      </c>
      <c r="S18" s="77">
        <v>70</v>
      </c>
      <c r="T18" s="77">
        <v>46.2</v>
      </c>
      <c r="U18" s="77">
        <v>0</v>
      </c>
      <c r="V18" s="78">
        <v>0</v>
      </c>
    </row>
    <row r="19" spans="1:22" x14ac:dyDescent="0.2">
      <c r="A19" s="76" t="s">
        <v>15</v>
      </c>
      <c r="B19" s="77">
        <v>2.472</v>
      </c>
      <c r="C19" s="77">
        <v>0</v>
      </c>
      <c r="D19" s="77">
        <v>0</v>
      </c>
      <c r="E19" s="77">
        <v>0</v>
      </c>
      <c r="F19" s="77">
        <v>936</v>
      </c>
      <c r="G19" s="77">
        <v>104.4</v>
      </c>
      <c r="H19" s="77">
        <v>0</v>
      </c>
      <c r="I19" s="77">
        <v>194.4</v>
      </c>
      <c r="J19" s="77">
        <v>86.2</v>
      </c>
      <c r="K19" s="77">
        <v>3.6</v>
      </c>
      <c r="L19" s="77">
        <v>187</v>
      </c>
      <c r="M19" s="77">
        <v>27.2</v>
      </c>
      <c r="N19" s="77">
        <v>0</v>
      </c>
      <c r="O19" s="77">
        <v>39</v>
      </c>
      <c r="P19" s="77">
        <v>55.4</v>
      </c>
      <c r="Q19" s="77">
        <v>59.2</v>
      </c>
      <c r="R19" s="77">
        <v>41.6</v>
      </c>
      <c r="S19" s="77">
        <v>78.400000000000006</v>
      </c>
      <c r="T19" s="77">
        <v>58.6</v>
      </c>
      <c r="U19" s="77">
        <v>0</v>
      </c>
      <c r="V19" s="78">
        <v>0</v>
      </c>
    </row>
    <row r="20" spans="1:22" x14ac:dyDescent="0.2">
      <c r="A20" s="76" t="s">
        <v>16</v>
      </c>
      <c r="B20" s="77">
        <v>1.6560000000000001</v>
      </c>
      <c r="C20" s="77">
        <v>0</v>
      </c>
      <c r="D20" s="77">
        <v>0</v>
      </c>
      <c r="E20" s="77">
        <v>0</v>
      </c>
      <c r="F20" s="77">
        <v>926</v>
      </c>
      <c r="G20" s="77">
        <v>106.8</v>
      </c>
      <c r="H20" s="77">
        <v>0</v>
      </c>
      <c r="I20" s="77">
        <v>183.6</v>
      </c>
      <c r="J20" s="77">
        <v>91.2</v>
      </c>
      <c r="K20" s="77">
        <v>3.2</v>
      </c>
      <c r="L20" s="77">
        <v>195.4</v>
      </c>
      <c r="M20" s="77">
        <v>24</v>
      </c>
      <c r="N20" s="77">
        <v>0</v>
      </c>
      <c r="O20" s="77">
        <v>33.799999999999997</v>
      </c>
      <c r="P20" s="77">
        <v>52.6</v>
      </c>
      <c r="Q20" s="77">
        <v>54.2</v>
      </c>
      <c r="R20" s="77">
        <v>43.6</v>
      </c>
      <c r="S20" s="77">
        <v>82</v>
      </c>
      <c r="T20" s="77">
        <v>54.800000000000004</v>
      </c>
      <c r="U20" s="77">
        <v>0</v>
      </c>
      <c r="V20" s="78">
        <v>0</v>
      </c>
    </row>
    <row r="21" spans="1:22" x14ac:dyDescent="0.2">
      <c r="A21" s="76" t="s">
        <v>17</v>
      </c>
      <c r="B21" s="77">
        <v>1.5840000000000001</v>
      </c>
      <c r="C21" s="77">
        <v>0</v>
      </c>
      <c r="D21" s="77">
        <v>0</v>
      </c>
      <c r="E21" s="77">
        <v>0</v>
      </c>
      <c r="F21" s="77">
        <v>906</v>
      </c>
      <c r="G21" s="77">
        <v>104</v>
      </c>
      <c r="H21" s="77">
        <v>0</v>
      </c>
      <c r="I21" s="77">
        <v>183.20000000000002</v>
      </c>
      <c r="J21" s="77">
        <v>107.2</v>
      </c>
      <c r="K21" s="77">
        <v>2.8000000000000003</v>
      </c>
      <c r="L21" s="77">
        <v>187.6</v>
      </c>
      <c r="M21" s="77">
        <v>25</v>
      </c>
      <c r="N21" s="77">
        <v>0</v>
      </c>
      <c r="O21" s="77">
        <v>34</v>
      </c>
      <c r="P21" s="77">
        <v>46.4</v>
      </c>
      <c r="Q21" s="77">
        <v>50.6</v>
      </c>
      <c r="R21" s="77">
        <v>36.4</v>
      </c>
      <c r="S21" s="77">
        <v>76.8</v>
      </c>
      <c r="T21" s="77">
        <v>49.4</v>
      </c>
      <c r="U21" s="77">
        <v>0</v>
      </c>
      <c r="V21" s="78">
        <v>0</v>
      </c>
    </row>
    <row r="22" spans="1:22" x14ac:dyDescent="0.2">
      <c r="A22" s="76" t="s">
        <v>18</v>
      </c>
      <c r="B22" s="77">
        <v>1.6320000000000001</v>
      </c>
      <c r="C22" s="77">
        <v>0</v>
      </c>
      <c r="D22" s="77">
        <v>0</v>
      </c>
      <c r="E22" s="77">
        <v>0</v>
      </c>
      <c r="F22" s="77">
        <v>866</v>
      </c>
      <c r="G22" s="77">
        <v>99.600000000000009</v>
      </c>
      <c r="H22" s="77">
        <v>0</v>
      </c>
      <c r="I22" s="77">
        <v>182.4</v>
      </c>
      <c r="J22" s="77">
        <v>92.2</v>
      </c>
      <c r="K22" s="77">
        <v>2.8000000000000003</v>
      </c>
      <c r="L22" s="77">
        <v>182.6</v>
      </c>
      <c r="M22" s="77">
        <v>20.8</v>
      </c>
      <c r="N22" s="77">
        <v>0</v>
      </c>
      <c r="O22" s="77">
        <v>35.4</v>
      </c>
      <c r="P22" s="77">
        <v>46.2</v>
      </c>
      <c r="Q22" s="77">
        <v>50</v>
      </c>
      <c r="R22" s="77">
        <v>36.800000000000004</v>
      </c>
      <c r="S22" s="77">
        <v>69.2</v>
      </c>
      <c r="T22" s="77">
        <v>45.800000000000004</v>
      </c>
      <c r="U22" s="77">
        <v>0</v>
      </c>
      <c r="V22" s="78">
        <v>0</v>
      </c>
    </row>
    <row r="23" spans="1:22" x14ac:dyDescent="0.2">
      <c r="A23" s="76" t="s">
        <v>19</v>
      </c>
      <c r="B23" s="77">
        <v>1.776</v>
      </c>
      <c r="C23" s="77">
        <v>0</v>
      </c>
      <c r="D23" s="77">
        <v>0</v>
      </c>
      <c r="E23" s="77">
        <v>0</v>
      </c>
      <c r="F23" s="77">
        <v>814</v>
      </c>
      <c r="G23" s="77">
        <v>93.2</v>
      </c>
      <c r="H23" s="77">
        <v>0</v>
      </c>
      <c r="I23" s="77">
        <v>184.4</v>
      </c>
      <c r="J23" s="77">
        <v>78.8</v>
      </c>
      <c r="K23" s="77">
        <v>2.8000000000000003</v>
      </c>
      <c r="L23" s="77">
        <v>154.6</v>
      </c>
      <c r="M23" s="77">
        <v>22.2</v>
      </c>
      <c r="N23" s="77">
        <v>0</v>
      </c>
      <c r="O23" s="77">
        <v>29.8</v>
      </c>
      <c r="P23" s="77">
        <v>51.2</v>
      </c>
      <c r="Q23" s="77">
        <v>51.800000000000004</v>
      </c>
      <c r="R23" s="77">
        <v>30.8</v>
      </c>
      <c r="S23" s="77">
        <v>70</v>
      </c>
      <c r="T23" s="77">
        <v>42.2</v>
      </c>
      <c r="U23" s="77">
        <v>0</v>
      </c>
      <c r="V23" s="78">
        <v>0</v>
      </c>
    </row>
    <row r="24" spans="1:22" x14ac:dyDescent="0.2">
      <c r="A24" s="76" t="s">
        <v>20</v>
      </c>
      <c r="B24" s="77">
        <v>2.3760000000000003</v>
      </c>
      <c r="C24" s="77">
        <v>0</v>
      </c>
      <c r="D24" s="77">
        <v>0</v>
      </c>
      <c r="E24" s="77">
        <v>0</v>
      </c>
      <c r="F24" s="77">
        <v>838</v>
      </c>
      <c r="G24" s="77">
        <v>107.2</v>
      </c>
      <c r="H24" s="77">
        <v>0</v>
      </c>
      <c r="I24" s="77">
        <v>194.4</v>
      </c>
      <c r="J24" s="77">
        <v>63.2</v>
      </c>
      <c r="K24" s="77">
        <v>3.2</v>
      </c>
      <c r="L24" s="77">
        <v>145.80000000000001</v>
      </c>
      <c r="M24" s="77">
        <v>24.6</v>
      </c>
      <c r="N24" s="77">
        <v>0</v>
      </c>
      <c r="O24" s="77">
        <v>32</v>
      </c>
      <c r="P24" s="77">
        <v>48.2</v>
      </c>
      <c r="Q24" s="77">
        <v>57.4</v>
      </c>
      <c r="R24" s="77">
        <v>30</v>
      </c>
      <c r="S24" s="77">
        <v>82.4</v>
      </c>
      <c r="T24" s="77">
        <v>48.6</v>
      </c>
      <c r="U24" s="77">
        <v>0</v>
      </c>
      <c r="V24" s="78">
        <v>0</v>
      </c>
    </row>
    <row r="25" spans="1:22" x14ac:dyDescent="0.2">
      <c r="A25" s="76" t="s">
        <v>21</v>
      </c>
      <c r="B25" s="77">
        <v>2.0880000000000001</v>
      </c>
      <c r="C25" s="77">
        <v>0</v>
      </c>
      <c r="D25" s="77">
        <v>0</v>
      </c>
      <c r="E25" s="77">
        <v>0</v>
      </c>
      <c r="F25" s="77">
        <v>888</v>
      </c>
      <c r="G25" s="77">
        <v>106.8</v>
      </c>
      <c r="H25" s="77">
        <v>0</v>
      </c>
      <c r="I25" s="77">
        <v>181.6</v>
      </c>
      <c r="J25" s="77">
        <v>69.400000000000006</v>
      </c>
      <c r="K25" s="77">
        <v>3.2</v>
      </c>
      <c r="L25" s="77">
        <v>179.8</v>
      </c>
      <c r="M25" s="77">
        <v>27.400000000000002</v>
      </c>
      <c r="N25" s="77">
        <v>0</v>
      </c>
      <c r="O25" s="77">
        <v>33.200000000000003</v>
      </c>
      <c r="P25" s="77">
        <v>51.800000000000004</v>
      </c>
      <c r="Q25" s="77">
        <v>61</v>
      </c>
      <c r="R25" s="77">
        <v>39.200000000000003</v>
      </c>
      <c r="S25" s="77">
        <v>78.400000000000006</v>
      </c>
      <c r="T25" s="77">
        <v>54.6</v>
      </c>
      <c r="U25" s="77">
        <v>0</v>
      </c>
      <c r="V25" s="78">
        <v>0</v>
      </c>
    </row>
    <row r="26" spans="1:22" x14ac:dyDescent="0.2">
      <c r="A26" s="76" t="s">
        <v>22</v>
      </c>
      <c r="B26" s="77">
        <v>1.68</v>
      </c>
      <c r="C26" s="77">
        <v>0</v>
      </c>
      <c r="D26" s="77">
        <v>0</v>
      </c>
      <c r="E26" s="77">
        <v>0</v>
      </c>
      <c r="F26" s="77">
        <v>906</v>
      </c>
      <c r="G26" s="77">
        <v>108</v>
      </c>
      <c r="H26" s="77">
        <v>0</v>
      </c>
      <c r="I26" s="77">
        <v>194</v>
      </c>
      <c r="J26" s="77">
        <v>74.400000000000006</v>
      </c>
      <c r="K26" s="77">
        <v>3.2</v>
      </c>
      <c r="L26" s="77">
        <v>180.20000000000002</v>
      </c>
      <c r="M26" s="77">
        <v>29.2</v>
      </c>
      <c r="N26" s="77">
        <v>0</v>
      </c>
      <c r="O26" s="77">
        <v>34</v>
      </c>
      <c r="P26" s="77">
        <v>55.2</v>
      </c>
      <c r="Q26" s="77">
        <v>53.6</v>
      </c>
      <c r="R26" s="77">
        <v>44.4</v>
      </c>
      <c r="S26" s="77">
        <v>73.600000000000009</v>
      </c>
      <c r="T26" s="77">
        <v>55</v>
      </c>
      <c r="U26" s="77">
        <v>0</v>
      </c>
      <c r="V26" s="78">
        <v>0</v>
      </c>
    </row>
    <row r="27" spans="1:22" x14ac:dyDescent="0.2">
      <c r="A27" s="76" t="s">
        <v>23</v>
      </c>
      <c r="B27" s="77">
        <v>2.16</v>
      </c>
      <c r="C27" s="77">
        <v>0</v>
      </c>
      <c r="D27" s="77">
        <v>0</v>
      </c>
      <c r="E27" s="77">
        <v>0</v>
      </c>
      <c r="F27" s="77">
        <v>912</v>
      </c>
      <c r="G27" s="77">
        <v>103.60000000000001</v>
      </c>
      <c r="H27" s="77">
        <v>0</v>
      </c>
      <c r="I27" s="77">
        <v>194.4</v>
      </c>
      <c r="J27" s="77">
        <v>81.8</v>
      </c>
      <c r="K27" s="77">
        <v>2.8000000000000003</v>
      </c>
      <c r="L27" s="77">
        <v>179.4</v>
      </c>
      <c r="M27" s="77">
        <v>27</v>
      </c>
      <c r="N27" s="77">
        <v>0</v>
      </c>
      <c r="O27" s="77">
        <v>36.6</v>
      </c>
      <c r="P27" s="77">
        <v>48.800000000000004</v>
      </c>
      <c r="Q27" s="77">
        <v>58.4</v>
      </c>
      <c r="R27" s="77">
        <v>44.4</v>
      </c>
      <c r="S27" s="77">
        <v>86</v>
      </c>
      <c r="T27" s="77">
        <v>48.2</v>
      </c>
      <c r="U27" s="77">
        <v>0</v>
      </c>
      <c r="V27" s="78">
        <v>0</v>
      </c>
    </row>
    <row r="28" spans="1:22" x14ac:dyDescent="0.2">
      <c r="A28" s="76" t="s">
        <v>24</v>
      </c>
      <c r="B28" s="77">
        <v>1.68</v>
      </c>
      <c r="C28" s="77">
        <v>0</v>
      </c>
      <c r="D28" s="77">
        <v>0</v>
      </c>
      <c r="E28" s="77">
        <v>0</v>
      </c>
      <c r="F28" s="77">
        <v>900</v>
      </c>
      <c r="G28" s="77">
        <v>109.60000000000001</v>
      </c>
      <c r="H28" s="77">
        <v>0</v>
      </c>
      <c r="I28" s="77">
        <v>194.8</v>
      </c>
      <c r="J28" s="77">
        <v>81.400000000000006</v>
      </c>
      <c r="K28" s="77">
        <v>3.2</v>
      </c>
      <c r="L28" s="77">
        <v>166.6</v>
      </c>
      <c r="M28" s="77">
        <v>29.6</v>
      </c>
      <c r="N28" s="77">
        <v>0</v>
      </c>
      <c r="O28" s="77">
        <v>34.4</v>
      </c>
      <c r="P28" s="77">
        <v>50.6</v>
      </c>
      <c r="Q28" s="77">
        <v>54.2</v>
      </c>
      <c r="R28" s="77">
        <v>44</v>
      </c>
      <c r="S28" s="77">
        <v>81.600000000000009</v>
      </c>
      <c r="T28" s="77">
        <v>47.4</v>
      </c>
      <c r="U28" s="77">
        <v>0</v>
      </c>
      <c r="V28" s="78">
        <v>0</v>
      </c>
    </row>
    <row r="29" spans="1:22" x14ac:dyDescent="0.2">
      <c r="A29" s="76" t="s">
        <v>25</v>
      </c>
      <c r="B29" s="77">
        <v>2.1360000000000001</v>
      </c>
      <c r="C29" s="77">
        <v>0</v>
      </c>
      <c r="D29" s="77">
        <v>0</v>
      </c>
      <c r="E29" s="77">
        <v>0</v>
      </c>
      <c r="F29" s="77">
        <v>790</v>
      </c>
      <c r="G29" s="77">
        <v>100</v>
      </c>
      <c r="H29" s="77">
        <v>0</v>
      </c>
      <c r="I29" s="77">
        <v>183.20000000000002</v>
      </c>
      <c r="J29" s="77">
        <v>62</v>
      </c>
      <c r="K29" s="77">
        <v>3.2</v>
      </c>
      <c r="L29" s="77">
        <v>128.6</v>
      </c>
      <c r="M29" s="77">
        <v>25.400000000000002</v>
      </c>
      <c r="N29" s="77">
        <v>0</v>
      </c>
      <c r="O29" s="77">
        <v>41</v>
      </c>
      <c r="P29" s="77">
        <v>44.800000000000004</v>
      </c>
      <c r="Q29" s="77">
        <v>53.4</v>
      </c>
      <c r="R29" s="77">
        <v>29.2</v>
      </c>
      <c r="S29" s="77">
        <v>75.600000000000009</v>
      </c>
      <c r="T29" s="77">
        <v>41.6</v>
      </c>
      <c r="U29" s="77">
        <v>0</v>
      </c>
      <c r="V29" s="78">
        <v>0</v>
      </c>
    </row>
    <row r="30" spans="1:22" ht="13.5" thickBot="1" x14ac:dyDescent="0.25">
      <c r="A30" s="79" t="s">
        <v>26</v>
      </c>
      <c r="B30" s="80">
        <v>1.3680000000000001</v>
      </c>
      <c r="C30" s="80">
        <v>0</v>
      </c>
      <c r="D30" s="80">
        <v>0</v>
      </c>
      <c r="E30" s="80">
        <v>0</v>
      </c>
      <c r="F30" s="80">
        <v>656</v>
      </c>
      <c r="G30" s="80">
        <v>87.600000000000009</v>
      </c>
      <c r="H30" s="80">
        <v>0</v>
      </c>
      <c r="I30" s="80">
        <v>144</v>
      </c>
      <c r="J30" s="80">
        <v>59.6</v>
      </c>
      <c r="K30" s="80">
        <v>3.2</v>
      </c>
      <c r="L30" s="80">
        <v>112.4</v>
      </c>
      <c r="M30" s="80">
        <v>18</v>
      </c>
      <c r="N30" s="80">
        <v>0</v>
      </c>
      <c r="O30" s="80">
        <v>31.6</v>
      </c>
      <c r="P30" s="80">
        <v>32.799999999999997</v>
      </c>
      <c r="Q30" s="80">
        <v>44.2</v>
      </c>
      <c r="R30" s="80">
        <v>20.8</v>
      </c>
      <c r="S30" s="80">
        <v>64.8</v>
      </c>
      <c r="T30" s="80">
        <v>35</v>
      </c>
      <c r="U30" s="80">
        <v>0</v>
      </c>
      <c r="V30" s="81">
        <v>0</v>
      </c>
    </row>
    <row r="31" spans="1:22" s="83" customFormat="1" hidden="1" x14ac:dyDescent="0.2">
      <c r="A31" s="82" t="s">
        <v>2</v>
      </c>
      <c r="B31" s="83">
        <f t="shared" ref="B31:V31" si="0">SUM(B7:B30)</f>
        <v>43.008000000000017</v>
      </c>
      <c r="C31" s="83">
        <f t="shared" si="0"/>
        <v>0</v>
      </c>
      <c r="D31" s="83">
        <f t="shared" si="0"/>
        <v>0</v>
      </c>
      <c r="E31" s="83">
        <f t="shared" si="0"/>
        <v>0</v>
      </c>
      <c r="F31" s="83">
        <f t="shared" si="0"/>
        <v>18826</v>
      </c>
      <c r="G31" s="83">
        <f t="shared" si="0"/>
        <v>2155.6</v>
      </c>
      <c r="H31" s="83">
        <f t="shared" si="0"/>
        <v>0</v>
      </c>
      <c r="I31" s="83">
        <f t="shared" si="0"/>
        <v>3912.0000000000005</v>
      </c>
      <c r="J31" s="83">
        <f t="shared" si="0"/>
        <v>1773.6000000000004</v>
      </c>
      <c r="K31" s="83">
        <f t="shared" si="0"/>
        <v>127.2</v>
      </c>
      <c r="L31" s="83">
        <f t="shared" si="0"/>
        <v>3623.0000000000005</v>
      </c>
      <c r="M31" s="83">
        <f t="shared" si="0"/>
        <v>527.39999999999986</v>
      </c>
      <c r="N31" s="83">
        <f t="shared" si="0"/>
        <v>0</v>
      </c>
      <c r="O31" s="83">
        <f t="shared" si="0"/>
        <v>856.00000000000011</v>
      </c>
      <c r="P31" s="83">
        <f t="shared" si="0"/>
        <v>1093</v>
      </c>
      <c r="Q31" s="83">
        <f t="shared" si="0"/>
        <v>1167.2</v>
      </c>
      <c r="R31" s="83">
        <f t="shared" si="0"/>
        <v>828.8</v>
      </c>
      <c r="S31" s="83">
        <f t="shared" si="0"/>
        <v>1644.3999999999999</v>
      </c>
      <c r="T31" s="83">
        <f t="shared" si="0"/>
        <v>1078.2</v>
      </c>
      <c r="U31" s="83">
        <f t="shared" si="0"/>
        <v>0</v>
      </c>
      <c r="V31" s="83">
        <f t="shared" si="0"/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48" t="str">
        <f>'Время горизонтально'!E2</f>
        <v>Мощность по фидерам по часовым интервалам</v>
      </c>
      <c r="B2" s="44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Новленское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49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2019-07-16T10:19:31Z</dcterms:modified>
</cp:coreProperties>
</file>