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[2]Горизонтальный!#REF!</definedName>
  </definedNames>
  <calcPr calcId="145621"/>
</workbook>
</file>

<file path=xl/calcChain.xml><?xml version="1.0" encoding="utf-8"?>
<calcChain xmlns="http://schemas.openxmlformats.org/spreadsheetml/2006/main">
  <c r="BL31" i="3" l="1"/>
  <c r="BK31" i="3"/>
  <c r="BJ31" i="3"/>
  <c r="BI31" i="3"/>
  <c r="BH31" i="3"/>
  <c r="BG31" i="3"/>
  <c r="BF31" i="3"/>
  <c r="BE31" i="3"/>
  <c r="BD31" i="3"/>
  <c r="BC31" i="3"/>
  <c r="BB31" i="3"/>
  <c r="BA31" i="3"/>
  <c r="AZ31" i="3"/>
  <c r="AY31" i="3"/>
  <c r="AX31" i="3"/>
  <c r="AW31" i="3"/>
  <c r="AV31" i="3"/>
  <c r="AU31" i="3"/>
  <c r="AT31" i="3"/>
  <c r="AS31" i="3"/>
  <c r="AR31" i="3"/>
  <c r="AQ31" i="3"/>
  <c r="AP31" i="3"/>
  <c r="AO31" i="3"/>
  <c r="AN31" i="3"/>
  <c r="AM31" i="3"/>
  <c r="AL31" i="3"/>
  <c r="AK31" i="3"/>
  <c r="AJ31" i="3"/>
  <c r="AI31" i="3"/>
  <c r="AH31" i="3"/>
  <c r="AG31" i="3"/>
  <c r="AF31" i="3"/>
  <c r="AE31" i="3"/>
  <c r="AD31" i="3"/>
  <c r="AC31" i="3"/>
  <c r="AB31" i="3"/>
  <c r="AA31" i="3"/>
  <c r="Z31" i="3"/>
  <c r="Y31" i="3"/>
  <c r="X31" i="3"/>
  <c r="W31" i="3"/>
  <c r="V31" i="3"/>
  <c r="U31" i="3"/>
  <c r="T31" i="3"/>
  <c r="S31" i="3"/>
  <c r="R31" i="3"/>
  <c r="Q31" i="3"/>
  <c r="P31" i="3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<sst xmlns="http://schemas.openxmlformats.org/spreadsheetml/2006/main" count="130" uniqueCount="102">
  <si>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</si>
  <si>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</si>
  <si>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</si>
  <si>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</si>
  <si>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</si>
  <si>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</si>
  <si>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</si>
  <si>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</si>
  <si>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</si>
  <si>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</si>
  <si>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</si>
  <si>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</si>
  <si>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</si>
  <si>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</si>
  <si>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</si>
  <si>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</si>
  <si>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</si>
  <si>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</si>
  <si>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</si>
  <si>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</si>
  <si>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</si>
  <si>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</si>
  <si>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</si>
  <si>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</si>
  <si>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</si>
  <si>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</si>
  <si>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</si>
  <si>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</si>
  <si>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</si>
  <si>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Время</t>
  </si>
  <si>
    <t xml:space="preserve">Сумма </t>
  </si>
  <si>
    <t>Мощность по фидерам по часовым интервалам</t>
  </si>
  <si>
    <t>POWER_HOUR_FIDER</t>
  </si>
  <si>
    <t>реактивная энергия</t>
  </si>
  <si>
    <t>за 19.06.2019</t>
  </si>
  <si>
    <t>ПС 110 кВ Восточная (ВЭС)</t>
  </si>
  <si>
    <t xml:space="preserve"> 0,4 Восточная ТСН 1 ао</t>
  </si>
  <si>
    <t xml:space="preserve"> 0,4 Восточная ТСН 1 ао RS</t>
  </si>
  <si>
    <t xml:space="preserve"> 0,4 Восточная ТСН 2 ао</t>
  </si>
  <si>
    <t xml:space="preserve"> 0,4 Восточная ТСН 2 ао RS</t>
  </si>
  <si>
    <t xml:space="preserve"> 10 Восточная Т 1 ао RS</t>
  </si>
  <si>
    <t xml:space="preserve"> 10 Восточная Т 1 ап</t>
  </si>
  <si>
    <t xml:space="preserve"> 10 Восточная Т 1 ап RS</t>
  </si>
  <si>
    <t xml:space="preserve"> 10 Восточная Т 2 ао RS</t>
  </si>
  <si>
    <t xml:space="preserve"> 10 Восточная Т 2 ап</t>
  </si>
  <si>
    <t xml:space="preserve"> 10 Восточная Т 2 ап RS</t>
  </si>
  <si>
    <t xml:space="preserve"> 10 Восточная ТСН 3 ао RS</t>
  </si>
  <si>
    <t xml:space="preserve"> 10 Восточная-АТП 1 ао RS</t>
  </si>
  <si>
    <t xml:space="preserve"> 10 Восточная-АТП 2 ао RS</t>
  </si>
  <si>
    <t xml:space="preserve"> 10 Восточная-База ао RS</t>
  </si>
  <si>
    <t xml:space="preserve"> 10 Восточная-База минводхоза 1 ао RS</t>
  </si>
  <si>
    <t xml:space="preserve"> 10 Восточная-База минводхоза 1 ап RS</t>
  </si>
  <si>
    <t xml:space="preserve"> 10 Восточная-База минводхоза 2 ао RS</t>
  </si>
  <si>
    <t xml:space="preserve"> 10 Восточная-База минводхоза 2 ап RS</t>
  </si>
  <si>
    <t xml:space="preserve"> 10 Восточная-Галон ао RS</t>
  </si>
  <si>
    <t xml:space="preserve"> 10 Восточная-Город 1 ао</t>
  </si>
  <si>
    <t xml:space="preserve"> 10 Восточная-Город 1 ао RS</t>
  </si>
  <si>
    <t xml:space="preserve"> 10 Восточная-Город 2 ао</t>
  </si>
  <si>
    <t xml:space="preserve"> 10 Восточная-Город 2 ао RS</t>
  </si>
  <si>
    <t xml:space="preserve"> 10 Восточная-Город 3 ао RS</t>
  </si>
  <si>
    <t xml:space="preserve"> 10 Восточная-ГСК ао RS</t>
  </si>
  <si>
    <t xml:space="preserve"> 10 Восточная-ДГК 1 ао</t>
  </si>
  <si>
    <t xml:space="preserve"> 10 Восточная-ДОК 1 ао RS</t>
  </si>
  <si>
    <t xml:space="preserve"> 10 Восточная-ДОК 2 ао RS</t>
  </si>
  <si>
    <t xml:space="preserve"> 10 Восточная-ЖБИ Стройиндустрия ао RS</t>
  </si>
  <si>
    <t xml:space="preserve"> 10 Восточная-ЗМЗ 1 ао RS</t>
  </si>
  <si>
    <t xml:space="preserve"> 10 Восточная-ЗМЗ 2 ао RS</t>
  </si>
  <si>
    <t xml:space="preserve"> 10 Восточная-КХП 1 ао RS</t>
  </si>
  <si>
    <t xml:space="preserve"> 10 Восточная-КХП 2 ао RS</t>
  </si>
  <si>
    <t xml:space="preserve"> 10 Восточная-ЛДК 1 ао RS</t>
  </si>
  <si>
    <t xml:space="preserve"> 10 Восточная-ЛДК 2 ао RS</t>
  </si>
  <si>
    <t xml:space="preserve"> 10 Восточная-Мойка ао RS</t>
  </si>
  <si>
    <t xml:space="preserve"> 10 Восточная-Присухонская ао RS</t>
  </si>
  <si>
    <t xml:space="preserve"> 10 Восточная-РМЗ 1 ао</t>
  </si>
  <si>
    <t xml:space="preserve"> 10 Восточная-РМЗ 1 ао RS</t>
  </si>
  <si>
    <t xml:space="preserve"> 10 Восточная-РМЗ 2 ао</t>
  </si>
  <si>
    <t xml:space="preserve"> 10 Восточная-РМЗ 2 ао RS</t>
  </si>
  <si>
    <t xml:space="preserve"> 10 Восточная-Ротор 1 ао RS</t>
  </si>
  <si>
    <t xml:space="preserve"> 10 Восточная-Ротор 2 ао RS</t>
  </si>
  <si>
    <t xml:space="preserve"> 10 Восточная-РП39 1 ао</t>
  </si>
  <si>
    <t xml:space="preserve"> 10 Восточная-РП39 1 ао RS</t>
  </si>
  <si>
    <t xml:space="preserve"> 10 Восточная-РП39 2 ао</t>
  </si>
  <si>
    <t xml:space="preserve"> 10 Восточная-РП39 2 ао RS</t>
  </si>
  <si>
    <t xml:space="preserve"> 10 Восточная-Северный Коммунар 1 ао RS</t>
  </si>
  <si>
    <t xml:space="preserve"> 10 Восточная-Северный Коммунар 2 ао RS</t>
  </si>
  <si>
    <t xml:space="preserve"> 10 Восточная-СКДМ 1 ао RS</t>
  </si>
  <si>
    <t xml:space="preserve"> 10 Восточная-СКДМ 2 ао RS</t>
  </si>
  <si>
    <t xml:space="preserve"> 10 Восточная-Стайлинг 1 ао RS</t>
  </si>
  <si>
    <t xml:space="preserve"> 10 Восточная-Стайлинг 1 рп RS</t>
  </si>
  <si>
    <t xml:space="preserve"> 10 Восточная-Стайлинг 2 ао RS</t>
  </si>
  <si>
    <t xml:space="preserve"> 10 Восточная-Стайлинг 2 рп RS</t>
  </si>
  <si>
    <t xml:space="preserve"> 35 Восточная Т 1 ао RS</t>
  </si>
  <si>
    <t xml:space="preserve"> 35 Восточная Т 1 ап</t>
  </si>
  <si>
    <t xml:space="preserve"> 35 Восточная Т 1 ап RS</t>
  </si>
  <si>
    <t xml:space="preserve"> 35 Восточная Т 2 ао RS</t>
  </si>
  <si>
    <t xml:space="preserve"> 35 Восточная Т 2 ап</t>
  </si>
  <si>
    <t xml:space="preserve"> 35 Восточная Т 2 ап RS</t>
  </si>
  <si>
    <t xml:space="preserve"> 35 Восточная-Городская ао</t>
  </si>
  <si>
    <t xml:space="preserve"> 35 Восточная-Городская ао RS</t>
  </si>
  <si>
    <t>Лимит, кВарч</t>
  </si>
  <si>
    <t>Превышение лимита, кВарч</t>
  </si>
  <si>
    <t>Мощность, кВар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</si>
</sst>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03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64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0" fontId="3" fillId="0" borderId="19" xfId="0" applyFont="1" applyBorder="1" applyAlignment="1">
      <alignment horizontal="left" vertical="center" wrapText="1"/>
    </xf>
    <xf numFmtId="0" fontId="3" fillId="0" borderId="20" xfId="0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0" fontId="2" fillId="0" borderId="22" xfId="0" applyFont="1" applyBorder="1"/>
    <xf numFmtId="0" fontId="2" fillId="0" borderId="23" xfId="0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0" fontId="2" fillId="0" borderId="25" xfId="0" applyFont="1" applyBorder="1"/>
    <xf numFmtId="0" fontId="2" fillId="0" borderId="26" xfId="0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0" fontId="2" fillId="0" borderId="28" xfId="0" applyFont="1" applyBorder="1"/>
    <xf numFmtId="0" fontId="2" fillId="0" borderId="29" xfId="0" applyFont="1" applyBorder="1"/>
    <xf numFmtId="0" fontId="8" fillId="0" borderId="0" xfId="0" applyFont="1" applyAlignment="1">
      <alignment horizontal="right"/>
    </xf>
    <xf numFmtId="0" fontId="7" fillId="0" borderId="0" xfId="0" applyFont="1" applyAlignment="1">
      <alignment horizontal="right"/>
    </xf>
    <xf numFmtId="4" fontId="2" fillId="2" borderId="0" xfId="0" applyNumberFormat="1" applyFont="1" applyFill="1"/>
    <xf numFmtId="4" fontId="7" fillId="2" borderId="0" xfId="0" applyNumberFormat="1" applyFont="1" applyFill="1"/>
    <xf numFmtId="4" fontId="8" fillId="2" borderId="0" xfId="0" applyNumberFormat="1" applyFont="1" applyFill="1"/>
    <xf numFmtId="4" fontId="3" fillId="2" borderId="19" xfId="0" applyNumberFormat="1" applyFont="1" applyFill="1" applyBorder="1" applyAlignment="1">
      <alignment horizontal="left" vertical="center" wrapText="1"/>
    </xf>
    <xf numFmtId="4" fontId="2" fillId="2" borderId="22" xfId="0" applyNumberFormat="1" applyFont="1" applyFill="1" applyBorder="1"/>
    <xf numFmtId="4" fontId="2" fillId="2" borderId="25" xfId="0" applyNumberFormat="1" applyFont="1" applyFill="1" applyBorder="1"/>
    <xf numFmtId="4" fontId="2" fillId="2" borderId="28" xfId="0" applyNumberFormat="1" applyFont="1" applyFill="1" applyBorder="1"/>
    <xf numFmtId="3" fontId="3" fillId="2" borderId="0" xfId="0" applyNumberFormat="1" applyFont="1" applyFill="1"/>
    <xf numFmtId="4" fontId="3" fillId="2" borderId="24" xfId="0" applyNumberFormat="1" applyFont="1" applyFill="1" applyBorder="1" applyAlignment="1">
      <alignment horizontal="center" vertical="center" wrapText="1"/>
    </xf>
    <xf numFmtId="0" fontId="2" fillId="2" borderId="25" xfId="0" applyFont="1" applyFill="1" applyBorder="1"/>
    <xf numFmtId="0" fontId="2" fillId="2" borderId="26" xfId="0" applyFont="1" applyFill="1" applyBorder="1"/>
    <xf numFmtId="0" fontId="2" fillId="2" borderId="0" xfId="0" applyFont="1" applyFill="1"/>
    <xf numFmtId="0" fontId="7" fillId="2" borderId="0" xfId="0" applyFont="1" applyFill="1"/>
    <xf numFmtId="0" fontId="8" fillId="2" borderId="0" xfId="0" applyFont="1" applyFill="1"/>
    <xf numFmtId="0" fontId="3" fillId="2" borderId="19" xfId="0" applyFont="1" applyFill="1" applyBorder="1" applyAlignment="1">
      <alignment horizontal="left" vertical="center" wrapText="1"/>
    </xf>
    <xf numFmtId="0" fontId="2" fillId="2" borderId="22" xfId="0" applyFont="1" applyFill="1" applyBorder="1"/>
    <xf numFmtId="0" fontId="2" fillId="2" borderId="28" xfId="0" applyFont="1" applyFill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Power/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31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33</v>
      </c>
    </row>
    <row r="5" spans="1:27" ht="18.75" x14ac:dyDescent="0.2">
      <c r="B5" s="24" t="s">
        <v>35</v>
      </c>
      <c r="C5" s="12"/>
      <c r="Z5" s="2" t="s">
        <v>34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7" t="s">
        <v>26</v>
      </c>
      <c r="AA7" s="27" t="s">
        <v>30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8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59"/>
      <c r="AA9" s="29"/>
    </row>
    <row r="10" spans="1:27" s="67" customFormat="1" ht="16.5" thickBot="1" x14ac:dyDescent="0.3">
      <c r="A10" s="62"/>
      <c r="B10" s="63" t="s">
        <v>2</v>
      </c>
      <c r="C10" s="64">
        <f>SUM(C8:C9)</f>
        <v>0</v>
      </c>
      <c r="D10" s="64">
        <f t="shared" ref="D10:J10" si="0">SUM(D8:D9)</f>
        <v>0</v>
      </c>
      <c r="E10" s="64">
        <f t="shared" si="0"/>
        <v>0</v>
      </c>
      <c r="F10" s="64">
        <f t="shared" si="0"/>
        <v>0</v>
      </c>
      <c r="G10" s="64">
        <f t="shared" si="0"/>
        <v>0</v>
      </c>
      <c r="H10" s="64">
        <f t="shared" si="0"/>
        <v>0</v>
      </c>
      <c r="I10" s="64">
        <f t="shared" si="0"/>
        <v>0</v>
      </c>
      <c r="J10" s="64">
        <f t="shared" si="0"/>
        <v>0</v>
      </c>
      <c r="K10" s="64">
        <f t="shared" ref="K10:Z10" si="1">SUM(K8:K9)</f>
        <v>0</v>
      </c>
      <c r="L10" s="64">
        <f t="shared" si="1"/>
        <v>0</v>
      </c>
      <c r="M10" s="64">
        <f t="shared" si="1"/>
        <v>0</v>
      </c>
      <c r="N10" s="64">
        <f t="shared" si="1"/>
        <v>0</v>
      </c>
      <c r="O10" s="64">
        <f t="shared" si="1"/>
        <v>0</v>
      </c>
      <c r="P10" s="64">
        <f t="shared" si="1"/>
        <v>0</v>
      </c>
      <c r="Q10" s="64">
        <f t="shared" si="1"/>
        <v>0</v>
      </c>
      <c r="R10" s="64">
        <f t="shared" si="1"/>
        <v>0</v>
      </c>
      <c r="S10" s="64">
        <f t="shared" si="1"/>
        <v>0</v>
      </c>
      <c r="T10" s="64">
        <f t="shared" si="1"/>
        <v>0</v>
      </c>
      <c r="U10" s="64">
        <f t="shared" si="1"/>
        <v>0</v>
      </c>
      <c r="V10" s="64">
        <f t="shared" si="1"/>
        <v>0</v>
      </c>
      <c r="W10" s="64">
        <f t="shared" si="1"/>
        <v>0</v>
      </c>
      <c r="X10" s="64">
        <f t="shared" si="1"/>
        <v>0</v>
      </c>
      <c r="Y10" s="64">
        <f t="shared" si="1"/>
        <v>0</v>
      </c>
      <c r="Z10" s="65">
        <f t="shared" si="1"/>
        <v>0</v>
      </c>
      <c r="AA10" s="66">
        <f>SUM(AA8:AA9)</f>
        <v>0</v>
      </c>
    </row>
    <row r="65" spans="2:9" ht="17.25" hidden="1" customHeight="1" x14ac:dyDescent="0.2">
      <c r="B65" s="6" t="s">
        <v>32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L31"/>
  <sheetViews>
    <sheetView tabSelected="1" workbookViewId="0">
      <pane xSplit="1" ySplit="6" topLeftCell="AV7" activePane="bottomRight" state="frozen"/>
      <selection pane="topRight" activeCell="B1" sqref="B1"/>
      <selection pane="bottomLeft" activeCell="A7" sqref="A7"/>
      <selection pane="bottomRight" activeCell="BI1" sqref="BI1:BI1048576"/>
    </sheetView>
  </sheetViews>
  <sheetFormatPr defaultRowHeight="12.75" x14ac:dyDescent="0.2"/>
  <cols>
    <col min="1" max="1" width="11.5703125" style="1" customWidth="1"/>
    <col min="2" max="6" width="18.7109375" style="45" customWidth="1"/>
    <col min="7" max="7" width="18.7109375" style="86" customWidth="1"/>
    <col min="8" max="9" width="18.7109375" style="45" customWidth="1"/>
    <col min="10" max="10" width="18.7109375" style="86" customWidth="1"/>
    <col min="11" max="54" width="18.7109375" style="45" customWidth="1"/>
    <col min="55" max="58" width="9.140625" style="1"/>
    <col min="59" max="59" width="9.140625" style="97"/>
    <col min="60" max="60" width="9.140625" style="1"/>
    <col min="61" max="61" width="9.140625" style="97"/>
    <col min="62" max="16384" width="9.140625" style="1"/>
  </cols>
  <sheetData>
    <row r="1" spans="1:64" x14ac:dyDescent="0.2">
      <c r="A1" s="42"/>
    </row>
    <row r="2" spans="1:6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64" ht="15.75" x14ac:dyDescent="0.25">
      <c r="A3" s="42"/>
      <c r="B3" s="53" t="str">
        <f>IF(isOV="","",isOV)</f>
        <v/>
      </c>
    </row>
    <row r="4" spans="1:64" s="50" customFormat="1" ht="15.75" x14ac:dyDescent="0.25">
      <c r="A4" s="44"/>
      <c r="B4" s="54"/>
      <c r="C4" s="54"/>
      <c r="D4" s="54"/>
      <c r="E4" s="54"/>
      <c r="F4" s="54"/>
      <c r="G4" s="87"/>
      <c r="H4" s="54"/>
      <c r="I4" s="54"/>
      <c r="J4" s="87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  <c r="BG4" s="98"/>
      <c r="BI4" s="98"/>
      <c r="BL4" s="85" t="s">
        <v>33</v>
      </c>
    </row>
    <row r="5" spans="1:64" s="51" customFormat="1" ht="16.5" thickBot="1" x14ac:dyDescent="0.3">
      <c r="A5" s="43" t="str">
        <f>IF(group="","",group)</f>
        <v>ПС 110 кВ Восточная (ВЭС)</v>
      </c>
      <c r="B5" s="53"/>
      <c r="C5" s="53"/>
      <c r="D5" s="53"/>
      <c r="E5" s="53"/>
      <c r="F5" s="53"/>
      <c r="G5" s="88"/>
      <c r="H5" s="53"/>
      <c r="I5" s="53"/>
      <c r="J5" s="88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G5" s="99"/>
      <c r="BI5" s="99"/>
      <c r="BL5" s="84" t="s">
        <v>34</v>
      </c>
    </row>
    <row r="6" spans="1:64" s="56" customFormat="1" ht="94.5" customHeight="1" thickBot="1" x14ac:dyDescent="0.25">
      <c r="A6" s="68" t="s">
        <v>29</v>
      </c>
      <c r="B6" s="69" t="s">
        <v>36</v>
      </c>
      <c r="C6" s="69" t="s">
        <v>37</v>
      </c>
      <c r="D6" s="69" t="s">
        <v>38</v>
      </c>
      <c r="E6" s="69" t="s">
        <v>39</v>
      </c>
      <c r="F6" s="69" t="s">
        <v>40</v>
      </c>
      <c r="G6" s="89" t="s">
        <v>41</v>
      </c>
      <c r="H6" s="69" t="s">
        <v>42</v>
      </c>
      <c r="I6" s="69" t="s">
        <v>43</v>
      </c>
      <c r="J6" s="89" t="s">
        <v>44</v>
      </c>
      <c r="K6" s="69" t="s">
        <v>45</v>
      </c>
      <c r="L6" s="69" t="s">
        <v>46</v>
      </c>
      <c r="M6" s="69" t="s">
        <v>47</v>
      </c>
      <c r="N6" s="69" t="s">
        <v>48</v>
      </c>
      <c r="O6" s="69" t="s">
        <v>49</v>
      </c>
      <c r="P6" s="69" t="s">
        <v>50</v>
      </c>
      <c r="Q6" s="69" t="s">
        <v>51</v>
      </c>
      <c r="R6" s="69" t="s">
        <v>52</v>
      </c>
      <c r="S6" s="69" t="s">
        <v>53</v>
      </c>
      <c r="T6" s="69" t="s">
        <v>54</v>
      </c>
      <c r="U6" s="69" t="s">
        <v>55</v>
      </c>
      <c r="V6" s="69" t="s">
        <v>56</v>
      </c>
      <c r="W6" s="69" t="s">
        <v>57</v>
      </c>
      <c r="X6" s="69" t="s">
        <v>58</v>
      </c>
      <c r="Y6" s="69" t="s">
        <v>59</v>
      </c>
      <c r="Z6" s="69" t="s">
        <v>60</v>
      </c>
      <c r="AA6" s="69" t="s">
        <v>61</v>
      </c>
      <c r="AB6" s="69" t="s">
        <v>62</v>
      </c>
      <c r="AC6" s="69" t="s">
        <v>63</v>
      </c>
      <c r="AD6" s="69" t="s">
        <v>64</v>
      </c>
      <c r="AE6" s="69" t="s">
        <v>65</v>
      </c>
      <c r="AF6" s="69" t="s">
        <v>66</v>
      </c>
      <c r="AG6" s="69" t="s">
        <v>67</v>
      </c>
      <c r="AH6" s="69" t="s">
        <v>68</v>
      </c>
      <c r="AI6" s="69" t="s">
        <v>69</v>
      </c>
      <c r="AJ6" s="69" t="s">
        <v>70</v>
      </c>
      <c r="AK6" s="69" t="s">
        <v>71</v>
      </c>
      <c r="AL6" s="69" t="s">
        <v>72</v>
      </c>
      <c r="AM6" s="69" t="s">
        <v>73</v>
      </c>
      <c r="AN6" s="69" t="s">
        <v>74</v>
      </c>
      <c r="AO6" s="69" t="s">
        <v>75</v>
      </c>
      <c r="AP6" s="69" t="s">
        <v>76</v>
      </c>
      <c r="AQ6" s="69" t="s">
        <v>77</v>
      </c>
      <c r="AR6" s="69" t="s">
        <v>78</v>
      </c>
      <c r="AS6" s="69" t="s">
        <v>79</v>
      </c>
      <c r="AT6" s="69" t="s">
        <v>80</v>
      </c>
      <c r="AU6" s="69" t="s">
        <v>81</v>
      </c>
      <c r="AV6" s="69" t="s">
        <v>82</v>
      </c>
      <c r="AW6" s="69" t="s">
        <v>83</v>
      </c>
      <c r="AX6" s="69" t="s">
        <v>84</v>
      </c>
      <c r="AY6" s="69" t="s">
        <v>85</v>
      </c>
      <c r="AZ6" s="69" t="s">
        <v>86</v>
      </c>
      <c r="BA6" s="69" t="s">
        <v>87</v>
      </c>
      <c r="BB6" s="69" t="s">
        <v>88</v>
      </c>
      <c r="BC6" s="70" t="s">
        <v>89</v>
      </c>
      <c r="BD6" s="70" t="s">
        <v>90</v>
      </c>
      <c r="BE6" s="70" t="s">
        <v>91</v>
      </c>
      <c r="BF6" s="70" t="s">
        <v>92</v>
      </c>
      <c r="BG6" s="100" t="s">
        <v>93</v>
      </c>
      <c r="BH6" s="70" t="s">
        <v>94</v>
      </c>
      <c r="BI6" s="100" t="s">
        <v>95</v>
      </c>
      <c r="BJ6" s="70" t="s">
        <v>96</v>
      </c>
      <c r="BK6" s="70" t="s">
        <v>97</v>
      </c>
      <c r="BL6" s="71" t="s">
        <v>98</v>
      </c>
    </row>
    <row r="7" spans="1:64" ht="15" customHeight="1" x14ac:dyDescent="0.2">
      <c r="A7" s="72" t="s">
        <v>3</v>
      </c>
      <c r="B7" s="73"/>
      <c r="C7" s="73"/>
      <c r="D7" s="73"/>
      <c r="E7" s="73"/>
      <c r="F7" s="73">
        <v>0</v>
      </c>
      <c r="G7" s="90">
        <v>828</v>
      </c>
      <c r="H7" s="73">
        <v>816</v>
      </c>
      <c r="I7" s="73">
        <v>0</v>
      </c>
      <c r="J7" s="90">
        <v>960</v>
      </c>
      <c r="K7" s="73">
        <v>960</v>
      </c>
      <c r="L7" s="73">
        <v>4.3</v>
      </c>
      <c r="M7" s="73">
        <v>0</v>
      </c>
      <c r="N7" s="73">
        <v>101.2</v>
      </c>
      <c r="O7" s="73">
        <v>11.8</v>
      </c>
      <c r="P7" s="73">
        <v>0</v>
      </c>
      <c r="Q7" s="73">
        <v>19.8</v>
      </c>
      <c r="R7" s="73">
        <v>0</v>
      </c>
      <c r="S7" s="73">
        <v>90</v>
      </c>
      <c r="T7" s="73">
        <v>0.6</v>
      </c>
      <c r="U7" s="73">
        <v>614.4</v>
      </c>
      <c r="V7" s="73">
        <v>615.6</v>
      </c>
      <c r="W7" s="73">
        <v>496.8</v>
      </c>
      <c r="X7" s="73">
        <v>495.6</v>
      </c>
      <c r="Y7" s="73">
        <v>80.400000000000006</v>
      </c>
      <c r="Z7" s="73">
        <v>14.4</v>
      </c>
      <c r="AA7" s="73">
        <v>0</v>
      </c>
      <c r="AB7" s="73">
        <v>0</v>
      </c>
      <c r="AC7" s="73">
        <v>0</v>
      </c>
      <c r="AD7" s="73">
        <v>0</v>
      </c>
      <c r="AE7" s="73">
        <v>52.2</v>
      </c>
      <c r="AF7" s="73">
        <v>96</v>
      </c>
      <c r="AG7" s="73">
        <v>0</v>
      </c>
      <c r="AH7" s="73">
        <v>0</v>
      </c>
      <c r="AI7" s="73">
        <v>18.400000000000002</v>
      </c>
      <c r="AJ7" s="73">
        <v>0</v>
      </c>
      <c r="AK7" s="73">
        <v>0</v>
      </c>
      <c r="AL7" s="73">
        <v>99.4</v>
      </c>
      <c r="AM7" s="73">
        <v>0</v>
      </c>
      <c r="AN7" s="73">
        <v>0</v>
      </c>
      <c r="AO7" s="73">
        <v>388.8</v>
      </c>
      <c r="AP7" s="73">
        <v>388.8</v>
      </c>
      <c r="AQ7" s="73">
        <v>0.8</v>
      </c>
      <c r="AR7" s="73">
        <v>0</v>
      </c>
      <c r="AS7" s="73">
        <v>56</v>
      </c>
      <c r="AT7" s="73">
        <v>56.800000000000004</v>
      </c>
      <c r="AU7" s="73">
        <v>73.2</v>
      </c>
      <c r="AV7" s="73">
        <v>73.2</v>
      </c>
      <c r="AW7" s="73">
        <v>0</v>
      </c>
      <c r="AX7" s="73">
        <v>57.6</v>
      </c>
      <c r="AY7" s="73">
        <v>0</v>
      </c>
      <c r="AZ7" s="73">
        <v>0</v>
      </c>
      <c r="BA7" s="73">
        <v>170.1</v>
      </c>
      <c r="BB7" s="73">
        <v>0</v>
      </c>
      <c r="BC7" s="74">
        <v>0</v>
      </c>
      <c r="BD7" s="74">
        <v>17.7</v>
      </c>
      <c r="BE7" s="74">
        <v>0</v>
      </c>
      <c r="BF7" s="74">
        <v>0</v>
      </c>
      <c r="BG7" s="101">
        <v>0</v>
      </c>
      <c r="BH7" s="74">
        <v>0</v>
      </c>
      <c r="BI7" s="101">
        <v>1234.8</v>
      </c>
      <c r="BJ7" s="74">
        <v>1230.6000000000001</v>
      </c>
      <c r="BK7" s="74">
        <v>1260</v>
      </c>
      <c r="BL7" s="75">
        <v>1260</v>
      </c>
    </row>
    <row r="8" spans="1:64" x14ac:dyDescent="0.2">
      <c r="A8" s="76" t="s">
        <v>4</v>
      </c>
      <c r="B8" s="77"/>
      <c r="C8" s="77"/>
      <c r="D8" s="77"/>
      <c r="E8" s="77"/>
      <c r="F8" s="77">
        <v>0</v>
      </c>
      <c r="G8" s="91">
        <v>648</v>
      </c>
      <c r="H8" s="77">
        <v>654</v>
      </c>
      <c r="I8" s="77">
        <v>0</v>
      </c>
      <c r="J8" s="91">
        <v>960</v>
      </c>
      <c r="K8" s="77">
        <v>954</v>
      </c>
      <c r="L8" s="77">
        <v>4.3</v>
      </c>
      <c r="M8" s="77">
        <v>0</v>
      </c>
      <c r="N8" s="77">
        <v>98.8</v>
      </c>
      <c r="O8" s="77">
        <v>12.200000000000001</v>
      </c>
      <c r="P8" s="77">
        <v>0</v>
      </c>
      <c r="Q8" s="77">
        <v>20.400000000000002</v>
      </c>
      <c r="R8" s="77">
        <v>0</v>
      </c>
      <c r="S8" s="77">
        <v>160.80000000000001</v>
      </c>
      <c r="T8" s="77">
        <v>0.8</v>
      </c>
      <c r="U8" s="77">
        <v>506.40000000000003</v>
      </c>
      <c r="V8" s="77">
        <v>506.40000000000003</v>
      </c>
      <c r="W8" s="77">
        <v>554.4</v>
      </c>
      <c r="X8" s="77">
        <v>555.6</v>
      </c>
      <c r="Y8" s="77">
        <v>76.2</v>
      </c>
      <c r="Z8" s="77">
        <v>14.200000000000001</v>
      </c>
      <c r="AA8" s="77">
        <v>0</v>
      </c>
      <c r="AB8" s="77">
        <v>0</v>
      </c>
      <c r="AC8" s="77">
        <v>0</v>
      </c>
      <c r="AD8" s="77">
        <v>0</v>
      </c>
      <c r="AE8" s="77">
        <v>20.400000000000002</v>
      </c>
      <c r="AF8" s="77">
        <v>104.4</v>
      </c>
      <c r="AG8" s="77">
        <v>0</v>
      </c>
      <c r="AH8" s="77">
        <v>0</v>
      </c>
      <c r="AI8" s="77">
        <v>8.6</v>
      </c>
      <c r="AJ8" s="77">
        <v>0</v>
      </c>
      <c r="AK8" s="77">
        <v>0</v>
      </c>
      <c r="AL8" s="77">
        <v>84</v>
      </c>
      <c r="AM8" s="77">
        <v>0</v>
      </c>
      <c r="AN8" s="77">
        <v>0</v>
      </c>
      <c r="AO8" s="77">
        <v>348.8</v>
      </c>
      <c r="AP8" s="77">
        <v>348.8</v>
      </c>
      <c r="AQ8" s="77">
        <v>1.6</v>
      </c>
      <c r="AR8" s="77">
        <v>0</v>
      </c>
      <c r="AS8" s="77">
        <v>48</v>
      </c>
      <c r="AT8" s="77">
        <v>48</v>
      </c>
      <c r="AU8" s="77">
        <v>74.400000000000006</v>
      </c>
      <c r="AV8" s="77">
        <v>74.400000000000006</v>
      </c>
      <c r="AW8" s="77">
        <v>0</v>
      </c>
      <c r="AX8" s="77">
        <v>56.4</v>
      </c>
      <c r="AY8" s="77">
        <v>0</v>
      </c>
      <c r="AZ8" s="77">
        <v>0</v>
      </c>
      <c r="BA8" s="77">
        <v>158.70000000000002</v>
      </c>
      <c r="BB8" s="77">
        <v>0</v>
      </c>
      <c r="BC8" s="78">
        <v>0</v>
      </c>
      <c r="BD8" s="78">
        <v>17.400000000000002</v>
      </c>
      <c r="BE8" s="78">
        <v>0</v>
      </c>
      <c r="BF8" s="78">
        <v>0</v>
      </c>
      <c r="BG8" s="95">
        <v>0</v>
      </c>
      <c r="BH8" s="78">
        <v>0</v>
      </c>
      <c r="BI8" s="95">
        <v>1243.2</v>
      </c>
      <c r="BJ8" s="78">
        <v>1247.4000000000001</v>
      </c>
      <c r="BK8" s="78">
        <v>1276.8</v>
      </c>
      <c r="BL8" s="79">
        <v>1272.6000000000001</v>
      </c>
    </row>
    <row r="9" spans="1:64" x14ac:dyDescent="0.2">
      <c r="A9" s="76" t="s">
        <v>5</v>
      </c>
      <c r="B9" s="77"/>
      <c r="C9" s="77"/>
      <c r="D9" s="77"/>
      <c r="E9" s="77"/>
      <c r="F9" s="77">
        <v>0</v>
      </c>
      <c r="G9" s="91">
        <v>552</v>
      </c>
      <c r="H9" s="77">
        <v>552</v>
      </c>
      <c r="I9" s="77">
        <v>0</v>
      </c>
      <c r="J9" s="91">
        <v>924</v>
      </c>
      <c r="K9" s="77">
        <v>924</v>
      </c>
      <c r="L9" s="77">
        <v>4.3</v>
      </c>
      <c r="M9" s="77">
        <v>0</v>
      </c>
      <c r="N9" s="77">
        <v>101.2</v>
      </c>
      <c r="O9" s="77">
        <v>11.4</v>
      </c>
      <c r="P9" s="77">
        <v>0</v>
      </c>
      <c r="Q9" s="77">
        <v>20.400000000000002</v>
      </c>
      <c r="R9" s="77">
        <v>0</v>
      </c>
      <c r="S9" s="77">
        <v>169.20000000000002</v>
      </c>
      <c r="T9" s="77">
        <v>1.4000000000000001</v>
      </c>
      <c r="U9" s="77">
        <v>465.6</v>
      </c>
      <c r="V9" s="77">
        <v>464.40000000000003</v>
      </c>
      <c r="W9" s="77">
        <v>544.79999999999995</v>
      </c>
      <c r="X9" s="77">
        <v>544.79999999999995</v>
      </c>
      <c r="Y9" s="77">
        <v>75</v>
      </c>
      <c r="Z9" s="77">
        <v>14.6</v>
      </c>
      <c r="AA9" s="77">
        <v>0</v>
      </c>
      <c r="AB9" s="77">
        <v>0</v>
      </c>
      <c r="AC9" s="77">
        <v>0</v>
      </c>
      <c r="AD9" s="77">
        <v>0</v>
      </c>
      <c r="AE9" s="77">
        <v>1.8</v>
      </c>
      <c r="AF9" s="77">
        <v>100.8</v>
      </c>
      <c r="AG9" s="77">
        <v>0</v>
      </c>
      <c r="AH9" s="77">
        <v>0</v>
      </c>
      <c r="AI9" s="77">
        <v>0</v>
      </c>
      <c r="AJ9" s="77">
        <v>0</v>
      </c>
      <c r="AK9" s="77">
        <v>0</v>
      </c>
      <c r="AL9" s="77">
        <v>89.2</v>
      </c>
      <c r="AM9" s="77">
        <v>0</v>
      </c>
      <c r="AN9" s="77">
        <v>0</v>
      </c>
      <c r="AO9" s="77">
        <v>350.40000000000003</v>
      </c>
      <c r="AP9" s="77">
        <v>349.6</v>
      </c>
      <c r="AQ9" s="77">
        <v>0</v>
      </c>
      <c r="AR9" s="77">
        <v>0</v>
      </c>
      <c r="AS9" s="77">
        <v>33.6</v>
      </c>
      <c r="AT9" s="77">
        <v>32.799999999999997</v>
      </c>
      <c r="AU9" s="77">
        <v>58.800000000000004</v>
      </c>
      <c r="AV9" s="77">
        <v>59.4</v>
      </c>
      <c r="AW9" s="77">
        <v>0</v>
      </c>
      <c r="AX9" s="77">
        <v>57.6</v>
      </c>
      <c r="AY9" s="77">
        <v>0</v>
      </c>
      <c r="AZ9" s="77">
        <v>0</v>
      </c>
      <c r="BA9" s="77">
        <v>167.1</v>
      </c>
      <c r="BB9" s="77">
        <v>0</v>
      </c>
      <c r="BC9" s="78">
        <v>0</v>
      </c>
      <c r="BD9" s="78">
        <v>17.7</v>
      </c>
      <c r="BE9" s="78">
        <v>0</v>
      </c>
      <c r="BF9" s="78">
        <v>0</v>
      </c>
      <c r="BG9" s="95">
        <v>0</v>
      </c>
      <c r="BH9" s="78">
        <v>0</v>
      </c>
      <c r="BI9" s="95">
        <v>1226.4000000000001</v>
      </c>
      <c r="BJ9" s="78">
        <v>1222.2</v>
      </c>
      <c r="BK9" s="78">
        <v>1243.2</v>
      </c>
      <c r="BL9" s="79">
        <v>1247.4000000000001</v>
      </c>
    </row>
    <row r="10" spans="1:64" s="97" customFormat="1" x14ac:dyDescent="0.2">
      <c r="A10" s="94" t="s">
        <v>6</v>
      </c>
      <c r="B10" s="91"/>
      <c r="C10" s="91"/>
      <c r="D10" s="91"/>
      <c r="E10" s="91"/>
      <c r="F10" s="91">
        <v>0</v>
      </c>
      <c r="G10" s="91">
        <v>540</v>
      </c>
      <c r="H10" s="91">
        <v>534</v>
      </c>
      <c r="I10" s="91">
        <v>0</v>
      </c>
      <c r="J10" s="91">
        <v>876</v>
      </c>
      <c r="K10" s="91">
        <v>888</v>
      </c>
      <c r="L10" s="91">
        <v>4.3</v>
      </c>
      <c r="M10" s="91">
        <v>0</v>
      </c>
      <c r="N10" s="91">
        <v>99.2</v>
      </c>
      <c r="O10" s="91">
        <v>10</v>
      </c>
      <c r="P10" s="91">
        <v>0</v>
      </c>
      <c r="Q10" s="91">
        <v>20.400000000000002</v>
      </c>
      <c r="R10" s="91">
        <v>0</v>
      </c>
      <c r="S10" s="91">
        <v>168</v>
      </c>
      <c r="T10" s="91">
        <v>1</v>
      </c>
      <c r="U10" s="91">
        <v>460.8</v>
      </c>
      <c r="V10" s="91">
        <v>462</v>
      </c>
      <c r="W10" s="91">
        <v>508.8</v>
      </c>
      <c r="X10" s="91">
        <v>506.40000000000003</v>
      </c>
      <c r="Y10" s="91">
        <v>70.8</v>
      </c>
      <c r="Z10" s="91">
        <v>14.4</v>
      </c>
      <c r="AA10" s="91">
        <v>0</v>
      </c>
      <c r="AB10" s="91">
        <v>0</v>
      </c>
      <c r="AC10" s="91">
        <v>0</v>
      </c>
      <c r="AD10" s="91">
        <v>0</v>
      </c>
      <c r="AE10" s="91">
        <v>0</v>
      </c>
      <c r="AF10" s="91">
        <v>90</v>
      </c>
      <c r="AG10" s="91">
        <v>0</v>
      </c>
      <c r="AH10" s="91">
        <v>0</v>
      </c>
      <c r="AI10" s="91">
        <v>16.600000000000001</v>
      </c>
      <c r="AJ10" s="91">
        <v>0</v>
      </c>
      <c r="AK10" s="91">
        <v>0</v>
      </c>
      <c r="AL10" s="91">
        <v>88.8</v>
      </c>
      <c r="AM10" s="91">
        <v>0</v>
      </c>
      <c r="AN10" s="91">
        <v>0</v>
      </c>
      <c r="AO10" s="91">
        <v>350.40000000000003</v>
      </c>
      <c r="AP10" s="91">
        <v>350.40000000000003</v>
      </c>
      <c r="AQ10" s="91">
        <v>0.8</v>
      </c>
      <c r="AR10" s="91">
        <v>0</v>
      </c>
      <c r="AS10" s="91">
        <v>28.8</v>
      </c>
      <c r="AT10" s="91">
        <v>28.8</v>
      </c>
      <c r="AU10" s="91">
        <v>57.6</v>
      </c>
      <c r="AV10" s="91">
        <v>57</v>
      </c>
      <c r="AW10" s="91">
        <v>0</v>
      </c>
      <c r="AX10" s="91">
        <v>57.6</v>
      </c>
      <c r="AY10" s="91">
        <v>0</v>
      </c>
      <c r="AZ10" s="91">
        <v>0</v>
      </c>
      <c r="BA10" s="91">
        <v>159.9</v>
      </c>
      <c r="BB10" s="91">
        <v>0</v>
      </c>
      <c r="BC10" s="95">
        <v>0</v>
      </c>
      <c r="BD10" s="95">
        <v>17.7</v>
      </c>
      <c r="BE10" s="95">
        <v>0</v>
      </c>
      <c r="BF10" s="95">
        <v>0</v>
      </c>
      <c r="BG10" s="95">
        <v>0</v>
      </c>
      <c r="BH10" s="95">
        <v>0</v>
      </c>
      <c r="BI10" s="95">
        <v>1176</v>
      </c>
      <c r="BJ10" s="95">
        <v>1180.2</v>
      </c>
      <c r="BK10" s="95">
        <v>1209.6000000000001</v>
      </c>
      <c r="BL10" s="96">
        <v>1205.4000000000001</v>
      </c>
    </row>
    <row r="11" spans="1:64" x14ac:dyDescent="0.2">
      <c r="A11" s="76" t="s">
        <v>7</v>
      </c>
      <c r="B11" s="77"/>
      <c r="C11" s="77"/>
      <c r="D11" s="77"/>
      <c r="E11" s="77"/>
      <c r="F11" s="77">
        <v>0</v>
      </c>
      <c r="G11" s="91">
        <v>480</v>
      </c>
      <c r="H11" s="77">
        <v>492</v>
      </c>
      <c r="I11" s="77">
        <v>0</v>
      </c>
      <c r="J11" s="91">
        <v>852</v>
      </c>
      <c r="K11" s="77">
        <v>840</v>
      </c>
      <c r="L11" s="77">
        <v>4.2</v>
      </c>
      <c r="M11" s="77">
        <v>0</v>
      </c>
      <c r="N11" s="77">
        <v>96.8</v>
      </c>
      <c r="O11" s="77">
        <v>9.2000000000000011</v>
      </c>
      <c r="P11" s="77">
        <v>0</v>
      </c>
      <c r="Q11" s="77">
        <v>19.8</v>
      </c>
      <c r="R11" s="77">
        <v>0</v>
      </c>
      <c r="S11" s="77">
        <v>172.8</v>
      </c>
      <c r="T11" s="77">
        <v>1.6</v>
      </c>
      <c r="U11" s="77">
        <v>422.40000000000003</v>
      </c>
      <c r="V11" s="77">
        <v>422.40000000000003</v>
      </c>
      <c r="W11" s="77">
        <v>494.40000000000003</v>
      </c>
      <c r="X11" s="77">
        <v>494.40000000000003</v>
      </c>
      <c r="Y11" s="77">
        <v>67.8</v>
      </c>
      <c r="Z11" s="77">
        <v>14.200000000000001</v>
      </c>
      <c r="AA11" s="77">
        <v>0</v>
      </c>
      <c r="AB11" s="77">
        <v>0</v>
      </c>
      <c r="AC11" s="77">
        <v>0</v>
      </c>
      <c r="AD11" s="77">
        <v>0</v>
      </c>
      <c r="AE11" s="77">
        <v>0</v>
      </c>
      <c r="AF11" s="77">
        <v>92.4</v>
      </c>
      <c r="AG11" s="77">
        <v>0</v>
      </c>
      <c r="AH11" s="77">
        <v>0</v>
      </c>
      <c r="AI11" s="77">
        <v>19.600000000000001</v>
      </c>
      <c r="AJ11" s="77">
        <v>0</v>
      </c>
      <c r="AK11" s="77">
        <v>0</v>
      </c>
      <c r="AL11" s="77">
        <v>85.2</v>
      </c>
      <c r="AM11" s="77">
        <v>0</v>
      </c>
      <c r="AN11" s="77">
        <v>0</v>
      </c>
      <c r="AO11" s="77">
        <v>332.8</v>
      </c>
      <c r="AP11" s="77">
        <v>333.6</v>
      </c>
      <c r="AQ11" s="77">
        <v>0</v>
      </c>
      <c r="AR11" s="77">
        <v>0</v>
      </c>
      <c r="AS11" s="77">
        <v>19.2</v>
      </c>
      <c r="AT11" s="77">
        <v>19.2</v>
      </c>
      <c r="AU11" s="77">
        <v>55.2</v>
      </c>
      <c r="AV11" s="77">
        <v>55.2</v>
      </c>
      <c r="AW11" s="77">
        <v>0</v>
      </c>
      <c r="AX11" s="77">
        <v>55.2</v>
      </c>
      <c r="AY11" s="77">
        <v>0</v>
      </c>
      <c r="AZ11" s="77">
        <v>0</v>
      </c>
      <c r="BA11" s="77">
        <v>166.8</v>
      </c>
      <c r="BB11" s="77">
        <v>0</v>
      </c>
      <c r="BC11" s="78">
        <v>0</v>
      </c>
      <c r="BD11" s="78">
        <v>17.400000000000002</v>
      </c>
      <c r="BE11" s="78">
        <v>0</v>
      </c>
      <c r="BF11" s="78">
        <v>0</v>
      </c>
      <c r="BG11" s="95">
        <v>0</v>
      </c>
      <c r="BH11" s="78">
        <v>0</v>
      </c>
      <c r="BI11" s="95">
        <v>1150.8</v>
      </c>
      <c r="BJ11" s="78">
        <v>1146.6000000000001</v>
      </c>
      <c r="BK11" s="78">
        <v>1184.4000000000001</v>
      </c>
      <c r="BL11" s="79">
        <v>1184.4000000000001</v>
      </c>
    </row>
    <row r="12" spans="1:64" x14ac:dyDescent="0.2">
      <c r="A12" s="76" t="s">
        <v>8</v>
      </c>
      <c r="B12" s="77"/>
      <c r="C12" s="77"/>
      <c r="D12" s="77"/>
      <c r="E12" s="77"/>
      <c r="F12" s="77">
        <v>0</v>
      </c>
      <c r="G12" s="91">
        <v>516</v>
      </c>
      <c r="H12" s="77">
        <v>510</v>
      </c>
      <c r="I12" s="77">
        <v>0</v>
      </c>
      <c r="J12" s="91">
        <v>840</v>
      </c>
      <c r="K12" s="77">
        <v>840</v>
      </c>
      <c r="L12" s="77">
        <v>4.2</v>
      </c>
      <c r="M12" s="77">
        <v>0</v>
      </c>
      <c r="N12" s="77">
        <v>146.4</v>
      </c>
      <c r="O12" s="77">
        <v>9.4</v>
      </c>
      <c r="P12" s="77">
        <v>0</v>
      </c>
      <c r="Q12" s="77">
        <v>20.400000000000002</v>
      </c>
      <c r="R12" s="77">
        <v>0</v>
      </c>
      <c r="S12" s="77">
        <v>187.20000000000002</v>
      </c>
      <c r="T12" s="77">
        <v>1.2</v>
      </c>
      <c r="U12" s="77">
        <v>434.40000000000003</v>
      </c>
      <c r="V12" s="77">
        <v>433.2</v>
      </c>
      <c r="W12" s="77">
        <v>492</v>
      </c>
      <c r="X12" s="77">
        <v>493.2</v>
      </c>
      <c r="Y12" s="77">
        <v>72</v>
      </c>
      <c r="Z12" s="77">
        <v>14.4</v>
      </c>
      <c r="AA12" s="77">
        <v>0</v>
      </c>
      <c r="AB12" s="77">
        <v>0</v>
      </c>
      <c r="AC12" s="77">
        <v>0</v>
      </c>
      <c r="AD12" s="77">
        <v>0</v>
      </c>
      <c r="AE12" s="77">
        <v>0</v>
      </c>
      <c r="AF12" s="77">
        <v>90</v>
      </c>
      <c r="AG12" s="77">
        <v>0</v>
      </c>
      <c r="AH12" s="77">
        <v>0</v>
      </c>
      <c r="AI12" s="77">
        <v>19.400000000000002</v>
      </c>
      <c r="AJ12" s="77">
        <v>0</v>
      </c>
      <c r="AK12" s="77">
        <v>0</v>
      </c>
      <c r="AL12" s="77">
        <v>80.600000000000009</v>
      </c>
      <c r="AM12" s="77">
        <v>0</v>
      </c>
      <c r="AN12" s="77">
        <v>0</v>
      </c>
      <c r="AO12" s="77">
        <v>328</v>
      </c>
      <c r="AP12" s="77">
        <v>326.40000000000003</v>
      </c>
      <c r="AQ12" s="77">
        <v>4</v>
      </c>
      <c r="AR12" s="77">
        <v>0</v>
      </c>
      <c r="AS12" s="77">
        <v>28.8</v>
      </c>
      <c r="AT12" s="77">
        <v>28.8</v>
      </c>
      <c r="AU12" s="77">
        <v>56.4</v>
      </c>
      <c r="AV12" s="77">
        <v>57</v>
      </c>
      <c r="AW12" s="77">
        <v>0</v>
      </c>
      <c r="AX12" s="77">
        <v>57.6</v>
      </c>
      <c r="AY12" s="77">
        <v>0</v>
      </c>
      <c r="AZ12" s="77">
        <v>0</v>
      </c>
      <c r="BA12" s="77">
        <v>153.30000000000001</v>
      </c>
      <c r="BB12" s="77">
        <v>0</v>
      </c>
      <c r="BC12" s="78">
        <v>0</v>
      </c>
      <c r="BD12" s="78">
        <v>17.7</v>
      </c>
      <c r="BE12" s="78">
        <v>0</v>
      </c>
      <c r="BF12" s="78">
        <v>0</v>
      </c>
      <c r="BG12" s="95">
        <v>0</v>
      </c>
      <c r="BH12" s="78">
        <v>0</v>
      </c>
      <c r="BI12" s="95">
        <v>1176</v>
      </c>
      <c r="BJ12" s="78">
        <v>1184.4000000000001</v>
      </c>
      <c r="BK12" s="78">
        <v>1201.2</v>
      </c>
      <c r="BL12" s="79">
        <v>1205.4000000000001</v>
      </c>
    </row>
    <row r="13" spans="1:64" x14ac:dyDescent="0.2">
      <c r="A13" s="76" t="s">
        <v>9</v>
      </c>
      <c r="B13" s="77"/>
      <c r="C13" s="77"/>
      <c r="D13" s="77"/>
      <c r="E13" s="77"/>
      <c r="F13" s="77">
        <v>0</v>
      </c>
      <c r="G13" s="91">
        <v>564</v>
      </c>
      <c r="H13" s="77">
        <v>564</v>
      </c>
      <c r="I13" s="77">
        <v>0</v>
      </c>
      <c r="J13" s="91">
        <v>924</v>
      </c>
      <c r="K13" s="77">
        <v>924</v>
      </c>
      <c r="L13" s="77">
        <v>4.3</v>
      </c>
      <c r="M13" s="77">
        <v>0</v>
      </c>
      <c r="N13" s="77">
        <v>128.80000000000001</v>
      </c>
      <c r="O13" s="77">
        <v>9.6</v>
      </c>
      <c r="P13" s="77">
        <v>0</v>
      </c>
      <c r="Q13" s="77">
        <v>20.400000000000002</v>
      </c>
      <c r="R13" s="77">
        <v>0</v>
      </c>
      <c r="S13" s="77">
        <v>207.6</v>
      </c>
      <c r="T13" s="77">
        <v>1</v>
      </c>
      <c r="U13" s="77">
        <v>468</v>
      </c>
      <c r="V13" s="77">
        <v>469.2</v>
      </c>
      <c r="W13" s="77">
        <v>542.4</v>
      </c>
      <c r="X13" s="77">
        <v>543.6</v>
      </c>
      <c r="Y13" s="77">
        <v>82.2</v>
      </c>
      <c r="Z13" s="77">
        <v>14.200000000000001</v>
      </c>
      <c r="AA13" s="77">
        <v>0</v>
      </c>
      <c r="AB13" s="77">
        <v>0</v>
      </c>
      <c r="AC13" s="77">
        <v>0</v>
      </c>
      <c r="AD13" s="77">
        <v>0</v>
      </c>
      <c r="AE13" s="77">
        <v>0</v>
      </c>
      <c r="AF13" s="77">
        <v>87.600000000000009</v>
      </c>
      <c r="AG13" s="77">
        <v>0</v>
      </c>
      <c r="AH13" s="77">
        <v>0</v>
      </c>
      <c r="AI13" s="77">
        <v>2.6</v>
      </c>
      <c r="AJ13" s="77">
        <v>0</v>
      </c>
      <c r="AK13" s="77">
        <v>0</v>
      </c>
      <c r="AL13" s="77">
        <v>90.4</v>
      </c>
      <c r="AM13" s="77">
        <v>1.6</v>
      </c>
      <c r="AN13" s="77">
        <v>0.8</v>
      </c>
      <c r="AO13" s="77">
        <v>342.40000000000003</v>
      </c>
      <c r="AP13" s="77">
        <v>344</v>
      </c>
      <c r="AQ13" s="77">
        <v>0</v>
      </c>
      <c r="AR13" s="77">
        <v>0</v>
      </c>
      <c r="AS13" s="77">
        <v>14.4</v>
      </c>
      <c r="AT13" s="77">
        <v>14.4</v>
      </c>
      <c r="AU13" s="77">
        <v>85.2</v>
      </c>
      <c r="AV13" s="77">
        <v>84.600000000000009</v>
      </c>
      <c r="AW13" s="77">
        <v>0</v>
      </c>
      <c r="AX13" s="77">
        <v>63.6</v>
      </c>
      <c r="AY13" s="77">
        <v>0</v>
      </c>
      <c r="AZ13" s="77">
        <v>0</v>
      </c>
      <c r="BA13" s="77">
        <v>184.20000000000002</v>
      </c>
      <c r="BB13" s="77">
        <v>0</v>
      </c>
      <c r="BC13" s="78">
        <v>0</v>
      </c>
      <c r="BD13" s="78">
        <v>17.400000000000002</v>
      </c>
      <c r="BE13" s="78">
        <v>0</v>
      </c>
      <c r="BF13" s="78">
        <v>0</v>
      </c>
      <c r="BG13" s="95">
        <v>0</v>
      </c>
      <c r="BH13" s="78">
        <v>0</v>
      </c>
      <c r="BI13" s="95">
        <v>1218</v>
      </c>
      <c r="BJ13" s="78">
        <v>1213.8</v>
      </c>
      <c r="BK13" s="78">
        <v>1243.2</v>
      </c>
      <c r="BL13" s="79">
        <v>1239</v>
      </c>
    </row>
    <row r="14" spans="1:64" x14ac:dyDescent="0.2">
      <c r="A14" s="76" t="s">
        <v>10</v>
      </c>
      <c r="B14" s="77"/>
      <c r="C14" s="77"/>
      <c r="D14" s="77"/>
      <c r="E14" s="77"/>
      <c r="F14" s="77">
        <v>0</v>
      </c>
      <c r="G14" s="91">
        <v>1416</v>
      </c>
      <c r="H14" s="77">
        <v>1416</v>
      </c>
      <c r="I14" s="77">
        <v>0</v>
      </c>
      <c r="J14" s="91">
        <v>1200</v>
      </c>
      <c r="K14" s="77">
        <v>1194</v>
      </c>
      <c r="L14" s="77">
        <v>3.9</v>
      </c>
      <c r="M14" s="77">
        <v>0</v>
      </c>
      <c r="N14" s="77">
        <v>142</v>
      </c>
      <c r="O14" s="77">
        <v>10.6</v>
      </c>
      <c r="P14" s="77">
        <v>0</v>
      </c>
      <c r="Q14" s="77">
        <v>19.2</v>
      </c>
      <c r="R14" s="77">
        <v>1.2</v>
      </c>
      <c r="S14" s="77">
        <v>181.20000000000002</v>
      </c>
      <c r="T14" s="77">
        <v>2.2000000000000002</v>
      </c>
      <c r="U14" s="77">
        <v>585.6</v>
      </c>
      <c r="V14" s="77">
        <v>585.6</v>
      </c>
      <c r="W14" s="77">
        <v>652.80000000000007</v>
      </c>
      <c r="X14" s="77">
        <v>651.6</v>
      </c>
      <c r="Y14" s="77">
        <v>90.600000000000009</v>
      </c>
      <c r="Z14" s="77">
        <v>13.4</v>
      </c>
      <c r="AA14" s="77">
        <v>0</v>
      </c>
      <c r="AB14" s="77">
        <v>0</v>
      </c>
      <c r="AC14" s="77">
        <v>1.6</v>
      </c>
      <c r="AD14" s="77">
        <v>0</v>
      </c>
      <c r="AE14" s="77">
        <v>24</v>
      </c>
      <c r="AF14" s="77">
        <v>97.2</v>
      </c>
      <c r="AG14" s="77">
        <v>0</v>
      </c>
      <c r="AH14" s="77">
        <v>0</v>
      </c>
      <c r="AI14" s="77">
        <v>3</v>
      </c>
      <c r="AJ14" s="77">
        <v>0</v>
      </c>
      <c r="AK14" s="77">
        <v>0</v>
      </c>
      <c r="AL14" s="77">
        <v>106.4</v>
      </c>
      <c r="AM14" s="77">
        <v>0</v>
      </c>
      <c r="AN14" s="77">
        <v>0.8</v>
      </c>
      <c r="AO14" s="77">
        <v>368</v>
      </c>
      <c r="AP14" s="77">
        <v>367.2</v>
      </c>
      <c r="AQ14" s="77">
        <v>125.60000000000001</v>
      </c>
      <c r="AR14" s="77">
        <v>0</v>
      </c>
      <c r="AS14" s="77">
        <v>11.200000000000001</v>
      </c>
      <c r="AT14" s="77">
        <v>12</v>
      </c>
      <c r="AU14" s="77">
        <v>73.2</v>
      </c>
      <c r="AV14" s="77">
        <v>73.2</v>
      </c>
      <c r="AW14" s="77">
        <v>0</v>
      </c>
      <c r="AX14" s="77">
        <v>66</v>
      </c>
      <c r="AY14" s="77">
        <v>0</v>
      </c>
      <c r="AZ14" s="77">
        <v>15.200000000000001</v>
      </c>
      <c r="BA14" s="77">
        <v>743.7</v>
      </c>
      <c r="BB14" s="77">
        <v>0</v>
      </c>
      <c r="BC14" s="78">
        <v>0</v>
      </c>
      <c r="BD14" s="78">
        <v>17.100000000000001</v>
      </c>
      <c r="BE14" s="78">
        <v>0</v>
      </c>
      <c r="BF14" s="78">
        <v>0</v>
      </c>
      <c r="BG14" s="95">
        <v>0</v>
      </c>
      <c r="BH14" s="78">
        <v>0</v>
      </c>
      <c r="BI14" s="95">
        <v>1327.2</v>
      </c>
      <c r="BJ14" s="78">
        <v>1327.2</v>
      </c>
      <c r="BK14" s="78">
        <v>1352.4</v>
      </c>
      <c r="BL14" s="79">
        <v>1356.6000000000001</v>
      </c>
    </row>
    <row r="15" spans="1:64" x14ac:dyDescent="0.2">
      <c r="A15" s="76" t="s">
        <v>11</v>
      </c>
      <c r="B15" s="77"/>
      <c r="C15" s="77"/>
      <c r="D15" s="77"/>
      <c r="E15" s="77"/>
      <c r="F15" s="77">
        <v>0</v>
      </c>
      <c r="G15" s="91">
        <v>2124</v>
      </c>
      <c r="H15" s="77">
        <v>2124</v>
      </c>
      <c r="I15" s="77">
        <v>0</v>
      </c>
      <c r="J15" s="91">
        <v>2340</v>
      </c>
      <c r="K15" s="77">
        <v>2334</v>
      </c>
      <c r="L15" s="77">
        <v>3.9</v>
      </c>
      <c r="M15" s="77">
        <v>0</v>
      </c>
      <c r="N15" s="77">
        <v>222.4</v>
      </c>
      <c r="O15" s="77">
        <v>24</v>
      </c>
      <c r="P15" s="77">
        <v>0</v>
      </c>
      <c r="Q15" s="77">
        <v>19.8</v>
      </c>
      <c r="R15" s="77">
        <v>79.2</v>
      </c>
      <c r="S15" s="77">
        <v>38.4</v>
      </c>
      <c r="T15" s="77">
        <v>3.6</v>
      </c>
      <c r="U15" s="77">
        <v>693.6</v>
      </c>
      <c r="V15" s="77">
        <v>692.4</v>
      </c>
      <c r="W15" s="77">
        <v>832.80000000000007</v>
      </c>
      <c r="X15" s="77">
        <v>834</v>
      </c>
      <c r="Y15" s="77">
        <v>94.8</v>
      </c>
      <c r="Z15" s="77">
        <v>13.200000000000001</v>
      </c>
      <c r="AA15" s="77">
        <v>0</v>
      </c>
      <c r="AB15" s="77">
        <v>0</v>
      </c>
      <c r="AC15" s="77">
        <v>12</v>
      </c>
      <c r="AD15" s="77">
        <v>0</v>
      </c>
      <c r="AE15" s="77">
        <v>204.6</v>
      </c>
      <c r="AF15" s="77">
        <v>128.4</v>
      </c>
      <c r="AG15" s="77">
        <v>37.6</v>
      </c>
      <c r="AH15" s="77">
        <v>0</v>
      </c>
      <c r="AI15" s="77">
        <v>98.8</v>
      </c>
      <c r="AJ15" s="77">
        <v>0</v>
      </c>
      <c r="AK15" s="77">
        <v>0</v>
      </c>
      <c r="AL15" s="77">
        <v>273.2</v>
      </c>
      <c r="AM15" s="77">
        <v>0</v>
      </c>
      <c r="AN15" s="77">
        <v>0</v>
      </c>
      <c r="AO15" s="77">
        <v>720</v>
      </c>
      <c r="AP15" s="77">
        <v>720.80000000000007</v>
      </c>
      <c r="AQ15" s="77">
        <v>201.6</v>
      </c>
      <c r="AR15" s="77">
        <v>0</v>
      </c>
      <c r="AS15" s="77">
        <v>73.600000000000009</v>
      </c>
      <c r="AT15" s="77">
        <v>73.600000000000009</v>
      </c>
      <c r="AU15" s="77">
        <v>112.8</v>
      </c>
      <c r="AV15" s="77">
        <v>112.8</v>
      </c>
      <c r="AW15" s="77">
        <v>0</v>
      </c>
      <c r="AX15" s="77">
        <v>96</v>
      </c>
      <c r="AY15" s="77">
        <v>0</v>
      </c>
      <c r="AZ15" s="77">
        <v>20.8</v>
      </c>
      <c r="BA15" s="77">
        <v>860.7</v>
      </c>
      <c r="BB15" s="77">
        <v>0</v>
      </c>
      <c r="BC15" s="78">
        <v>0</v>
      </c>
      <c r="BD15" s="78">
        <v>16.8</v>
      </c>
      <c r="BE15" s="78">
        <v>0</v>
      </c>
      <c r="BF15" s="78">
        <v>0</v>
      </c>
      <c r="BG15" s="95">
        <v>0</v>
      </c>
      <c r="BH15" s="78">
        <v>0</v>
      </c>
      <c r="BI15" s="95">
        <v>1638</v>
      </c>
      <c r="BJ15" s="78">
        <v>1638</v>
      </c>
      <c r="BK15" s="78">
        <v>1680</v>
      </c>
      <c r="BL15" s="79">
        <v>1675.8</v>
      </c>
    </row>
    <row r="16" spans="1:64" s="97" customFormat="1" x14ac:dyDescent="0.2">
      <c r="A16" s="94" t="s">
        <v>12</v>
      </c>
      <c r="B16" s="91"/>
      <c r="C16" s="91"/>
      <c r="D16" s="91"/>
      <c r="E16" s="91"/>
      <c r="F16" s="91">
        <v>0</v>
      </c>
      <c r="G16" s="91">
        <v>2604</v>
      </c>
      <c r="H16" s="91">
        <v>2598</v>
      </c>
      <c r="I16" s="91">
        <v>0</v>
      </c>
      <c r="J16" s="91">
        <v>2124</v>
      </c>
      <c r="K16" s="91">
        <v>2136</v>
      </c>
      <c r="L16" s="91">
        <v>4</v>
      </c>
      <c r="M16" s="91">
        <v>0</v>
      </c>
      <c r="N16" s="91">
        <v>246</v>
      </c>
      <c r="O16" s="91">
        <v>28.6</v>
      </c>
      <c r="P16" s="91">
        <v>0</v>
      </c>
      <c r="Q16" s="91">
        <v>19.8</v>
      </c>
      <c r="R16" s="91">
        <v>226.8</v>
      </c>
      <c r="S16" s="91">
        <v>0</v>
      </c>
      <c r="T16" s="91">
        <v>4.8</v>
      </c>
      <c r="U16" s="91">
        <v>720</v>
      </c>
      <c r="V16" s="91">
        <v>720</v>
      </c>
      <c r="W16" s="91">
        <v>943.2</v>
      </c>
      <c r="X16" s="91">
        <v>943.2</v>
      </c>
      <c r="Y16" s="91">
        <v>89.4</v>
      </c>
      <c r="Z16" s="91">
        <v>16.399999999999999</v>
      </c>
      <c r="AA16" s="91">
        <v>0</v>
      </c>
      <c r="AB16" s="91">
        <v>0</v>
      </c>
      <c r="AC16" s="91">
        <v>8</v>
      </c>
      <c r="AD16" s="91">
        <v>0</v>
      </c>
      <c r="AE16" s="91">
        <v>261</v>
      </c>
      <c r="AF16" s="91">
        <v>144</v>
      </c>
      <c r="AG16" s="91">
        <v>37.6</v>
      </c>
      <c r="AH16" s="91">
        <v>0</v>
      </c>
      <c r="AI16" s="91">
        <v>123</v>
      </c>
      <c r="AJ16" s="91">
        <v>0</v>
      </c>
      <c r="AK16" s="91">
        <v>0</v>
      </c>
      <c r="AL16" s="91">
        <v>290.2</v>
      </c>
      <c r="AM16" s="91">
        <v>462.40000000000003</v>
      </c>
      <c r="AN16" s="91">
        <v>464</v>
      </c>
      <c r="AO16" s="91">
        <v>321.60000000000002</v>
      </c>
      <c r="AP16" s="91">
        <v>321.60000000000002</v>
      </c>
      <c r="AQ16" s="91">
        <v>220</v>
      </c>
      <c r="AR16" s="91">
        <v>0</v>
      </c>
      <c r="AS16" s="91">
        <v>89.600000000000009</v>
      </c>
      <c r="AT16" s="91">
        <v>88.8</v>
      </c>
      <c r="AU16" s="91">
        <v>108</v>
      </c>
      <c r="AV16" s="91">
        <v>108.60000000000001</v>
      </c>
      <c r="AW16" s="91">
        <v>0</v>
      </c>
      <c r="AX16" s="91">
        <v>126</v>
      </c>
      <c r="AY16" s="91">
        <v>0</v>
      </c>
      <c r="AZ16" s="91">
        <v>12</v>
      </c>
      <c r="BA16" s="91">
        <v>705.6</v>
      </c>
      <c r="BB16" s="91">
        <v>0</v>
      </c>
      <c r="BC16" s="95">
        <v>0</v>
      </c>
      <c r="BD16" s="95">
        <v>17.400000000000002</v>
      </c>
      <c r="BE16" s="95">
        <v>0</v>
      </c>
      <c r="BF16" s="95">
        <v>0</v>
      </c>
      <c r="BG16" s="95">
        <v>0</v>
      </c>
      <c r="BH16" s="95">
        <v>0</v>
      </c>
      <c r="BI16" s="95">
        <v>1772.4</v>
      </c>
      <c r="BJ16" s="95">
        <v>1772.4</v>
      </c>
      <c r="BK16" s="95">
        <v>1806</v>
      </c>
      <c r="BL16" s="96">
        <v>1810.2</v>
      </c>
    </row>
    <row r="17" spans="1:64" x14ac:dyDescent="0.2">
      <c r="A17" s="76" t="s">
        <v>13</v>
      </c>
      <c r="B17" s="77"/>
      <c r="C17" s="77"/>
      <c r="D17" s="77"/>
      <c r="E17" s="77"/>
      <c r="F17" s="77">
        <v>0</v>
      </c>
      <c r="G17" s="91">
        <v>3168</v>
      </c>
      <c r="H17" s="77">
        <v>3162</v>
      </c>
      <c r="I17" s="77">
        <v>0</v>
      </c>
      <c r="J17" s="91">
        <v>1944</v>
      </c>
      <c r="K17" s="77">
        <v>1938</v>
      </c>
      <c r="L17" s="77">
        <v>3.8000000000000003</v>
      </c>
      <c r="M17" s="77">
        <v>0</v>
      </c>
      <c r="N17" s="77">
        <v>242</v>
      </c>
      <c r="O17" s="77">
        <v>30.8</v>
      </c>
      <c r="P17" s="77">
        <v>0</v>
      </c>
      <c r="Q17" s="77">
        <v>19.2</v>
      </c>
      <c r="R17" s="77">
        <v>165.6</v>
      </c>
      <c r="S17" s="77">
        <v>0</v>
      </c>
      <c r="T17" s="77">
        <v>3.6</v>
      </c>
      <c r="U17" s="77">
        <v>811.2</v>
      </c>
      <c r="V17" s="77">
        <v>812.4</v>
      </c>
      <c r="W17" s="77">
        <v>1029.5999999999999</v>
      </c>
      <c r="X17" s="77">
        <v>1028.4000000000001</v>
      </c>
      <c r="Y17" s="77">
        <v>88.8</v>
      </c>
      <c r="Z17" s="77">
        <v>17.2</v>
      </c>
      <c r="AA17" s="77">
        <v>0</v>
      </c>
      <c r="AB17" s="77">
        <v>0</v>
      </c>
      <c r="AC17" s="77">
        <v>11.200000000000001</v>
      </c>
      <c r="AD17" s="77">
        <v>0</v>
      </c>
      <c r="AE17" s="77">
        <v>220.8</v>
      </c>
      <c r="AF17" s="77">
        <v>159.6</v>
      </c>
      <c r="AG17" s="77">
        <v>33.6</v>
      </c>
      <c r="AH17" s="77">
        <v>0</v>
      </c>
      <c r="AI17" s="77">
        <v>156.80000000000001</v>
      </c>
      <c r="AJ17" s="77">
        <v>0</v>
      </c>
      <c r="AK17" s="77">
        <v>0</v>
      </c>
      <c r="AL17" s="77">
        <v>275.8</v>
      </c>
      <c r="AM17" s="77">
        <v>764.80000000000007</v>
      </c>
      <c r="AN17" s="77">
        <v>765.6</v>
      </c>
      <c r="AO17" s="77">
        <v>0</v>
      </c>
      <c r="AP17" s="77">
        <v>0</v>
      </c>
      <c r="AQ17" s="77">
        <v>205.6</v>
      </c>
      <c r="AR17" s="77">
        <v>0</v>
      </c>
      <c r="AS17" s="77">
        <v>83.2</v>
      </c>
      <c r="AT17" s="77">
        <v>84</v>
      </c>
      <c r="AU17" s="77">
        <v>96</v>
      </c>
      <c r="AV17" s="77">
        <v>95.4</v>
      </c>
      <c r="AW17" s="77">
        <v>0</v>
      </c>
      <c r="AX17" s="77">
        <v>123.60000000000001</v>
      </c>
      <c r="AY17" s="77">
        <v>0</v>
      </c>
      <c r="AZ17" s="77">
        <v>18.400000000000002</v>
      </c>
      <c r="BA17" s="77">
        <v>891.9</v>
      </c>
      <c r="BB17" s="77">
        <v>0</v>
      </c>
      <c r="BC17" s="78">
        <v>0</v>
      </c>
      <c r="BD17" s="78">
        <v>17.100000000000001</v>
      </c>
      <c r="BE17" s="78">
        <v>0</v>
      </c>
      <c r="BF17" s="78">
        <v>0</v>
      </c>
      <c r="BG17" s="95">
        <v>0</v>
      </c>
      <c r="BH17" s="78">
        <v>0</v>
      </c>
      <c r="BI17" s="95">
        <v>1848</v>
      </c>
      <c r="BJ17" s="78">
        <v>1848</v>
      </c>
      <c r="BK17" s="78">
        <v>1890</v>
      </c>
      <c r="BL17" s="79">
        <v>1885.8</v>
      </c>
    </row>
    <row r="18" spans="1:64" x14ac:dyDescent="0.2">
      <c r="A18" s="76" t="s">
        <v>14</v>
      </c>
      <c r="B18" s="77"/>
      <c r="C18" s="77"/>
      <c r="D18" s="77"/>
      <c r="E18" s="77"/>
      <c r="F18" s="77">
        <v>0</v>
      </c>
      <c r="G18" s="91">
        <v>2940</v>
      </c>
      <c r="H18" s="77">
        <v>2946</v>
      </c>
      <c r="I18" s="77">
        <v>0</v>
      </c>
      <c r="J18" s="91">
        <v>1908</v>
      </c>
      <c r="K18" s="77">
        <v>1908</v>
      </c>
      <c r="L18" s="77">
        <v>4.0999999999999996</v>
      </c>
      <c r="M18" s="77">
        <v>0</v>
      </c>
      <c r="N18" s="77">
        <v>206.4</v>
      </c>
      <c r="O18" s="77">
        <v>24.8</v>
      </c>
      <c r="P18" s="77">
        <v>0</v>
      </c>
      <c r="Q18" s="77">
        <v>20.400000000000002</v>
      </c>
      <c r="R18" s="77">
        <v>385.2</v>
      </c>
      <c r="S18" s="77">
        <v>0</v>
      </c>
      <c r="T18" s="77">
        <v>4.6000000000000005</v>
      </c>
      <c r="U18" s="77">
        <v>885.6</v>
      </c>
      <c r="V18" s="77">
        <v>884.4</v>
      </c>
      <c r="W18" s="77">
        <v>960</v>
      </c>
      <c r="X18" s="77">
        <v>960</v>
      </c>
      <c r="Y18" s="77">
        <v>96</v>
      </c>
      <c r="Z18" s="77">
        <v>17.600000000000001</v>
      </c>
      <c r="AA18" s="77">
        <v>0</v>
      </c>
      <c r="AB18" s="77">
        <v>0</v>
      </c>
      <c r="AC18" s="77">
        <v>9.6</v>
      </c>
      <c r="AD18" s="77">
        <v>0</v>
      </c>
      <c r="AE18" s="77">
        <v>183.6</v>
      </c>
      <c r="AF18" s="77">
        <v>181.20000000000002</v>
      </c>
      <c r="AG18" s="77">
        <v>28.8</v>
      </c>
      <c r="AH18" s="77">
        <v>0</v>
      </c>
      <c r="AI18" s="77">
        <v>147.80000000000001</v>
      </c>
      <c r="AJ18" s="77">
        <v>0</v>
      </c>
      <c r="AK18" s="77">
        <v>0</v>
      </c>
      <c r="AL18" s="77">
        <v>269.60000000000002</v>
      </c>
      <c r="AM18" s="77">
        <v>849.6</v>
      </c>
      <c r="AN18" s="77">
        <v>848.80000000000007</v>
      </c>
      <c r="AO18" s="77">
        <v>0</v>
      </c>
      <c r="AP18" s="77">
        <v>0</v>
      </c>
      <c r="AQ18" s="77">
        <v>197.6</v>
      </c>
      <c r="AR18" s="77">
        <v>0</v>
      </c>
      <c r="AS18" s="77">
        <v>108.8</v>
      </c>
      <c r="AT18" s="77">
        <v>108.8</v>
      </c>
      <c r="AU18" s="77">
        <v>104.4</v>
      </c>
      <c r="AV18" s="77">
        <v>104.4</v>
      </c>
      <c r="AW18" s="77">
        <v>0</v>
      </c>
      <c r="AX18" s="77">
        <v>140.4</v>
      </c>
      <c r="AY18" s="77">
        <v>0</v>
      </c>
      <c r="AZ18" s="77">
        <v>9.6</v>
      </c>
      <c r="BA18" s="77">
        <v>522</v>
      </c>
      <c r="BB18" s="77">
        <v>0</v>
      </c>
      <c r="BC18" s="78">
        <v>0</v>
      </c>
      <c r="BD18" s="78">
        <v>17.7</v>
      </c>
      <c r="BE18" s="78">
        <v>0</v>
      </c>
      <c r="BF18" s="78">
        <v>0</v>
      </c>
      <c r="BG18" s="95">
        <v>0</v>
      </c>
      <c r="BH18" s="78">
        <v>0</v>
      </c>
      <c r="BI18" s="95">
        <v>1864.8</v>
      </c>
      <c r="BJ18" s="78">
        <v>1864.8</v>
      </c>
      <c r="BK18" s="78">
        <v>1898.4</v>
      </c>
      <c r="BL18" s="79">
        <v>1902.6000000000001</v>
      </c>
    </row>
    <row r="19" spans="1:64" x14ac:dyDescent="0.2">
      <c r="A19" s="76" t="s">
        <v>15</v>
      </c>
      <c r="B19" s="77"/>
      <c r="C19" s="77"/>
      <c r="D19" s="77"/>
      <c r="E19" s="77"/>
      <c r="F19" s="77">
        <v>0</v>
      </c>
      <c r="G19" s="91">
        <v>2676</v>
      </c>
      <c r="H19" s="77">
        <v>2676</v>
      </c>
      <c r="I19" s="77">
        <v>0</v>
      </c>
      <c r="J19" s="91">
        <v>1788</v>
      </c>
      <c r="K19" s="77">
        <v>1788</v>
      </c>
      <c r="L19" s="77">
        <v>4.2</v>
      </c>
      <c r="M19" s="77">
        <v>0</v>
      </c>
      <c r="N19" s="77">
        <v>260</v>
      </c>
      <c r="O19" s="77">
        <v>22.8</v>
      </c>
      <c r="P19" s="77">
        <v>0</v>
      </c>
      <c r="Q19" s="77">
        <v>19.8</v>
      </c>
      <c r="R19" s="77">
        <v>159.6</v>
      </c>
      <c r="S19" s="77">
        <v>0</v>
      </c>
      <c r="T19" s="77">
        <v>5.8</v>
      </c>
      <c r="U19" s="77">
        <v>787.2</v>
      </c>
      <c r="V19" s="77">
        <v>788.4</v>
      </c>
      <c r="W19" s="77">
        <v>988.80000000000007</v>
      </c>
      <c r="X19" s="77">
        <v>988.80000000000007</v>
      </c>
      <c r="Y19" s="77">
        <v>99.600000000000009</v>
      </c>
      <c r="Z19" s="77">
        <v>19.400000000000002</v>
      </c>
      <c r="AA19" s="77">
        <v>0</v>
      </c>
      <c r="AB19" s="77">
        <v>0</v>
      </c>
      <c r="AC19" s="77">
        <v>4</v>
      </c>
      <c r="AD19" s="77">
        <v>0</v>
      </c>
      <c r="AE19" s="77">
        <v>157.20000000000002</v>
      </c>
      <c r="AF19" s="77">
        <v>165.6</v>
      </c>
      <c r="AG19" s="77">
        <v>22.400000000000002</v>
      </c>
      <c r="AH19" s="77">
        <v>0</v>
      </c>
      <c r="AI19" s="77">
        <v>16.8</v>
      </c>
      <c r="AJ19" s="77">
        <v>0</v>
      </c>
      <c r="AK19" s="77">
        <v>0</v>
      </c>
      <c r="AL19" s="77">
        <v>139.6</v>
      </c>
      <c r="AM19" s="77">
        <v>612.80000000000007</v>
      </c>
      <c r="AN19" s="77">
        <v>612.80000000000007</v>
      </c>
      <c r="AO19" s="77">
        <v>0</v>
      </c>
      <c r="AP19" s="77">
        <v>0</v>
      </c>
      <c r="AQ19" s="77">
        <v>67.2</v>
      </c>
      <c r="AR19" s="77">
        <v>0</v>
      </c>
      <c r="AS19" s="77">
        <v>84.8</v>
      </c>
      <c r="AT19" s="77">
        <v>84</v>
      </c>
      <c r="AU19" s="77">
        <v>118.8</v>
      </c>
      <c r="AV19" s="77">
        <v>118.8</v>
      </c>
      <c r="AW19" s="77">
        <v>0</v>
      </c>
      <c r="AX19" s="77">
        <v>127.2</v>
      </c>
      <c r="AY19" s="77">
        <v>0</v>
      </c>
      <c r="AZ19" s="77">
        <v>39.200000000000003</v>
      </c>
      <c r="BA19" s="77">
        <v>926.4</v>
      </c>
      <c r="BB19" s="77">
        <v>0</v>
      </c>
      <c r="BC19" s="78">
        <v>0</v>
      </c>
      <c r="BD19" s="78">
        <v>17.7</v>
      </c>
      <c r="BE19" s="78">
        <v>0</v>
      </c>
      <c r="BF19" s="78">
        <v>0</v>
      </c>
      <c r="BG19" s="95">
        <v>0</v>
      </c>
      <c r="BH19" s="78">
        <v>0</v>
      </c>
      <c r="BI19" s="95">
        <v>1915.2</v>
      </c>
      <c r="BJ19" s="78">
        <v>1915.2</v>
      </c>
      <c r="BK19" s="78">
        <v>1957.2</v>
      </c>
      <c r="BL19" s="79">
        <v>1957.2</v>
      </c>
    </row>
    <row r="20" spans="1:64" x14ac:dyDescent="0.2">
      <c r="A20" s="76" t="s">
        <v>16</v>
      </c>
      <c r="B20" s="77"/>
      <c r="C20" s="77"/>
      <c r="D20" s="77"/>
      <c r="E20" s="77"/>
      <c r="F20" s="77">
        <v>0</v>
      </c>
      <c r="G20" s="91">
        <v>3276</v>
      </c>
      <c r="H20" s="77">
        <v>3270</v>
      </c>
      <c r="I20" s="77">
        <v>0</v>
      </c>
      <c r="J20" s="91">
        <v>1860</v>
      </c>
      <c r="K20" s="77">
        <v>1872</v>
      </c>
      <c r="L20" s="77">
        <v>3.8000000000000003</v>
      </c>
      <c r="M20" s="77">
        <v>0</v>
      </c>
      <c r="N20" s="77">
        <v>280</v>
      </c>
      <c r="O20" s="77">
        <v>29</v>
      </c>
      <c r="P20" s="77">
        <v>0</v>
      </c>
      <c r="Q20" s="77">
        <v>19.8</v>
      </c>
      <c r="R20" s="77">
        <v>268.8</v>
      </c>
      <c r="S20" s="77">
        <v>0</v>
      </c>
      <c r="T20" s="77">
        <v>4.8</v>
      </c>
      <c r="U20" s="77">
        <v>770.4</v>
      </c>
      <c r="V20" s="77">
        <v>770.4</v>
      </c>
      <c r="W20" s="77">
        <v>957.6</v>
      </c>
      <c r="X20" s="77">
        <v>958.80000000000007</v>
      </c>
      <c r="Y20" s="77">
        <v>94.2</v>
      </c>
      <c r="Z20" s="77">
        <v>17.600000000000001</v>
      </c>
      <c r="AA20" s="77">
        <v>0</v>
      </c>
      <c r="AB20" s="77">
        <v>0</v>
      </c>
      <c r="AC20" s="77">
        <v>13.6</v>
      </c>
      <c r="AD20" s="77">
        <v>0</v>
      </c>
      <c r="AE20" s="77">
        <v>242.4</v>
      </c>
      <c r="AF20" s="77">
        <v>187.20000000000002</v>
      </c>
      <c r="AG20" s="77">
        <v>48.800000000000004</v>
      </c>
      <c r="AH20" s="77">
        <v>0</v>
      </c>
      <c r="AI20" s="77">
        <v>154.80000000000001</v>
      </c>
      <c r="AJ20" s="77">
        <v>0</v>
      </c>
      <c r="AK20" s="77">
        <v>0</v>
      </c>
      <c r="AL20" s="77">
        <v>232.20000000000002</v>
      </c>
      <c r="AM20" s="77">
        <v>809.6</v>
      </c>
      <c r="AN20" s="77">
        <v>809.6</v>
      </c>
      <c r="AO20" s="77">
        <v>0</v>
      </c>
      <c r="AP20" s="77">
        <v>0</v>
      </c>
      <c r="AQ20" s="77">
        <v>250.4</v>
      </c>
      <c r="AR20" s="77">
        <v>0</v>
      </c>
      <c r="AS20" s="77">
        <v>107.2</v>
      </c>
      <c r="AT20" s="77">
        <v>108.8</v>
      </c>
      <c r="AU20" s="77">
        <v>103.2</v>
      </c>
      <c r="AV20" s="77">
        <v>103.2</v>
      </c>
      <c r="AW20" s="77">
        <v>0</v>
      </c>
      <c r="AX20" s="77">
        <v>120</v>
      </c>
      <c r="AY20" s="77">
        <v>0</v>
      </c>
      <c r="AZ20" s="77">
        <v>10.4</v>
      </c>
      <c r="BA20" s="77">
        <v>883.80000000000007</v>
      </c>
      <c r="BB20" s="77">
        <v>0</v>
      </c>
      <c r="BC20" s="78">
        <v>0</v>
      </c>
      <c r="BD20" s="78">
        <v>17.400000000000002</v>
      </c>
      <c r="BE20" s="78">
        <v>0</v>
      </c>
      <c r="BF20" s="78">
        <v>0</v>
      </c>
      <c r="BG20" s="95">
        <v>0</v>
      </c>
      <c r="BH20" s="78">
        <v>0</v>
      </c>
      <c r="BI20" s="95">
        <v>1906.8</v>
      </c>
      <c r="BJ20" s="78">
        <v>1906.8</v>
      </c>
      <c r="BK20" s="78">
        <v>1948.8</v>
      </c>
      <c r="BL20" s="79">
        <v>1944.6000000000001</v>
      </c>
    </row>
    <row r="21" spans="1:64" x14ac:dyDescent="0.2">
      <c r="A21" s="76" t="s">
        <v>17</v>
      </c>
      <c r="B21" s="77"/>
      <c r="C21" s="77"/>
      <c r="D21" s="77"/>
      <c r="E21" s="77"/>
      <c r="F21" s="77">
        <v>0</v>
      </c>
      <c r="G21" s="91">
        <v>3048</v>
      </c>
      <c r="H21" s="77">
        <v>3060</v>
      </c>
      <c r="I21" s="77">
        <v>0</v>
      </c>
      <c r="J21" s="91">
        <v>1848</v>
      </c>
      <c r="K21" s="77">
        <v>1836</v>
      </c>
      <c r="L21" s="77">
        <v>4</v>
      </c>
      <c r="M21" s="77">
        <v>0</v>
      </c>
      <c r="N21" s="77">
        <v>172.8</v>
      </c>
      <c r="O21" s="77">
        <v>34.200000000000003</v>
      </c>
      <c r="P21" s="77">
        <v>0</v>
      </c>
      <c r="Q21" s="77">
        <v>19.8</v>
      </c>
      <c r="R21" s="77">
        <v>259.2</v>
      </c>
      <c r="S21" s="77">
        <v>0</v>
      </c>
      <c r="T21" s="77">
        <v>4</v>
      </c>
      <c r="U21" s="77">
        <v>837.6</v>
      </c>
      <c r="V21" s="77">
        <v>836.4</v>
      </c>
      <c r="W21" s="77">
        <v>950.4</v>
      </c>
      <c r="X21" s="77">
        <v>949.2</v>
      </c>
      <c r="Y21" s="77">
        <v>96</v>
      </c>
      <c r="Z21" s="77">
        <v>19</v>
      </c>
      <c r="AA21" s="77">
        <v>0</v>
      </c>
      <c r="AB21" s="77">
        <v>0</v>
      </c>
      <c r="AC21" s="77">
        <v>12.8</v>
      </c>
      <c r="AD21" s="77">
        <v>0</v>
      </c>
      <c r="AE21" s="77">
        <v>196.20000000000002</v>
      </c>
      <c r="AF21" s="77">
        <v>192</v>
      </c>
      <c r="AG21" s="77">
        <v>21.6</v>
      </c>
      <c r="AH21" s="77">
        <v>0</v>
      </c>
      <c r="AI21" s="77">
        <v>111.2</v>
      </c>
      <c r="AJ21" s="77">
        <v>0</v>
      </c>
      <c r="AK21" s="77">
        <v>0</v>
      </c>
      <c r="AL21" s="77">
        <v>247.20000000000002</v>
      </c>
      <c r="AM21" s="77">
        <v>760</v>
      </c>
      <c r="AN21" s="77">
        <v>760</v>
      </c>
      <c r="AO21" s="77">
        <v>0</v>
      </c>
      <c r="AP21" s="77">
        <v>0</v>
      </c>
      <c r="AQ21" s="77">
        <v>195.20000000000002</v>
      </c>
      <c r="AR21" s="77">
        <v>0</v>
      </c>
      <c r="AS21" s="77">
        <v>86.4</v>
      </c>
      <c r="AT21" s="77">
        <v>85.600000000000009</v>
      </c>
      <c r="AU21" s="77">
        <v>121.2</v>
      </c>
      <c r="AV21" s="77">
        <v>121.2</v>
      </c>
      <c r="AW21" s="77">
        <v>0</v>
      </c>
      <c r="AX21" s="77">
        <v>133.19999999999999</v>
      </c>
      <c r="AY21" s="77">
        <v>0</v>
      </c>
      <c r="AZ21" s="77">
        <v>11.200000000000001</v>
      </c>
      <c r="BA21" s="77">
        <v>840</v>
      </c>
      <c r="BB21" s="77">
        <v>0</v>
      </c>
      <c r="BC21" s="78">
        <v>0</v>
      </c>
      <c r="BD21" s="78">
        <v>17.400000000000002</v>
      </c>
      <c r="BE21" s="78">
        <v>0</v>
      </c>
      <c r="BF21" s="78">
        <v>0</v>
      </c>
      <c r="BG21" s="95">
        <v>0</v>
      </c>
      <c r="BH21" s="78">
        <v>0</v>
      </c>
      <c r="BI21" s="95">
        <v>1906.8</v>
      </c>
      <c r="BJ21" s="78">
        <v>1906.8</v>
      </c>
      <c r="BK21" s="78">
        <v>1940.4</v>
      </c>
      <c r="BL21" s="79">
        <v>1944.6000000000001</v>
      </c>
    </row>
    <row r="22" spans="1:64" x14ac:dyDescent="0.2">
      <c r="A22" s="76" t="s">
        <v>18</v>
      </c>
      <c r="B22" s="77"/>
      <c r="C22" s="77"/>
      <c r="D22" s="77"/>
      <c r="E22" s="77"/>
      <c r="F22" s="77">
        <v>0</v>
      </c>
      <c r="G22" s="91">
        <v>2736</v>
      </c>
      <c r="H22" s="77">
        <v>2730</v>
      </c>
      <c r="I22" s="77">
        <v>0</v>
      </c>
      <c r="J22" s="91">
        <v>1620</v>
      </c>
      <c r="K22" s="77">
        <v>1626</v>
      </c>
      <c r="L22" s="77">
        <v>4</v>
      </c>
      <c r="M22" s="77">
        <v>0</v>
      </c>
      <c r="N22" s="77">
        <v>158.4</v>
      </c>
      <c r="O22" s="77">
        <v>23.2</v>
      </c>
      <c r="P22" s="77">
        <v>0</v>
      </c>
      <c r="Q22" s="77">
        <v>19.8</v>
      </c>
      <c r="R22" s="77">
        <v>226.8</v>
      </c>
      <c r="S22" s="77">
        <v>0</v>
      </c>
      <c r="T22" s="77">
        <v>5</v>
      </c>
      <c r="U22" s="77">
        <v>852</v>
      </c>
      <c r="V22" s="77">
        <v>853.2</v>
      </c>
      <c r="W22" s="77">
        <v>900</v>
      </c>
      <c r="X22" s="77">
        <v>900</v>
      </c>
      <c r="Y22" s="77">
        <v>95.4</v>
      </c>
      <c r="Z22" s="77">
        <v>18.2</v>
      </c>
      <c r="AA22" s="77">
        <v>0</v>
      </c>
      <c r="AB22" s="77">
        <v>0</v>
      </c>
      <c r="AC22" s="77">
        <v>13.6</v>
      </c>
      <c r="AD22" s="77">
        <v>0</v>
      </c>
      <c r="AE22" s="77">
        <v>216</v>
      </c>
      <c r="AF22" s="77">
        <v>189.6</v>
      </c>
      <c r="AG22" s="77">
        <v>0</v>
      </c>
      <c r="AH22" s="77">
        <v>0</v>
      </c>
      <c r="AI22" s="77">
        <v>94.8</v>
      </c>
      <c r="AJ22" s="77">
        <v>0</v>
      </c>
      <c r="AK22" s="77">
        <v>0</v>
      </c>
      <c r="AL22" s="77">
        <v>210</v>
      </c>
      <c r="AM22" s="77">
        <v>670.4</v>
      </c>
      <c r="AN22" s="77">
        <v>670.4</v>
      </c>
      <c r="AO22" s="77">
        <v>0</v>
      </c>
      <c r="AP22" s="77">
        <v>0</v>
      </c>
      <c r="AQ22" s="77">
        <v>164.8</v>
      </c>
      <c r="AR22" s="77">
        <v>0</v>
      </c>
      <c r="AS22" s="77">
        <v>80</v>
      </c>
      <c r="AT22" s="77">
        <v>79.2</v>
      </c>
      <c r="AU22" s="77">
        <v>112.8</v>
      </c>
      <c r="AV22" s="77">
        <v>112.8</v>
      </c>
      <c r="AW22" s="77">
        <v>0</v>
      </c>
      <c r="AX22" s="77">
        <v>160.80000000000001</v>
      </c>
      <c r="AY22" s="77">
        <v>0</v>
      </c>
      <c r="AZ22" s="77">
        <v>0</v>
      </c>
      <c r="BA22" s="77">
        <v>669.9</v>
      </c>
      <c r="BB22" s="77">
        <v>0</v>
      </c>
      <c r="BC22" s="78">
        <v>0</v>
      </c>
      <c r="BD22" s="78">
        <v>17.400000000000002</v>
      </c>
      <c r="BE22" s="78">
        <v>0</v>
      </c>
      <c r="BF22" s="78">
        <v>0</v>
      </c>
      <c r="BG22" s="95">
        <v>0</v>
      </c>
      <c r="BH22" s="78">
        <v>0</v>
      </c>
      <c r="BI22" s="95">
        <v>1856.4</v>
      </c>
      <c r="BJ22" s="78">
        <v>1860.6000000000001</v>
      </c>
      <c r="BK22" s="78">
        <v>1898.4</v>
      </c>
      <c r="BL22" s="79">
        <v>1898.4</v>
      </c>
    </row>
    <row r="23" spans="1:64" x14ac:dyDescent="0.2">
      <c r="A23" s="76" t="s">
        <v>19</v>
      </c>
      <c r="B23" s="77"/>
      <c r="C23" s="77"/>
      <c r="D23" s="77"/>
      <c r="E23" s="77"/>
      <c r="F23" s="77">
        <v>0</v>
      </c>
      <c r="G23" s="91">
        <v>2916</v>
      </c>
      <c r="H23" s="77">
        <v>2916</v>
      </c>
      <c r="I23" s="77">
        <v>0</v>
      </c>
      <c r="J23" s="91">
        <v>1416</v>
      </c>
      <c r="K23" s="77">
        <v>1422</v>
      </c>
      <c r="L23" s="77">
        <v>4</v>
      </c>
      <c r="M23" s="77">
        <v>0</v>
      </c>
      <c r="N23" s="77">
        <v>124.8</v>
      </c>
      <c r="O23" s="77">
        <v>25.8</v>
      </c>
      <c r="P23" s="77">
        <v>0</v>
      </c>
      <c r="Q23" s="77">
        <v>19.8</v>
      </c>
      <c r="R23" s="77">
        <v>98.4</v>
      </c>
      <c r="S23" s="77">
        <v>3.6</v>
      </c>
      <c r="T23" s="77">
        <v>5</v>
      </c>
      <c r="U23" s="77">
        <v>787.2</v>
      </c>
      <c r="V23" s="77">
        <v>787.2</v>
      </c>
      <c r="W23" s="77">
        <v>856.80000000000007</v>
      </c>
      <c r="X23" s="77">
        <v>856.80000000000007</v>
      </c>
      <c r="Y23" s="77">
        <v>99.600000000000009</v>
      </c>
      <c r="Z23" s="77">
        <v>17.8</v>
      </c>
      <c r="AA23" s="77">
        <v>0</v>
      </c>
      <c r="AB23" s="77">
        <v>0</v>
      </c>
      <c r="AC23" s="77">
        <v>14.4</v>
      </c>
      <c r="AD23" s="77">
        <v>0</v>
      </c>
      <c r="AE23" s="77">
        <v>178.8</v>
      </c>
      <c r="AF23" s="77">
        <v>146.4</v>
      </c>
      <c r="AG23" s="77">
        <v>0</v>
      </c>
      <c r="AH23" s="77">
        <v>0</v>
      </c>
      <c r="AI23" s="77">
        <v>115.60000000000001</v>
      </c>
      <c r="AJ23" s="77">
        <v>0</v>
      </c>
      <c r="AK23" s="77">
        <v>0</v>
      </c>
      <c r="AL23" s="77">
        <v>230</v>
      </c>
      <c r="AM23" s="77">
        <v>806.4</v>
      </c>
      <c r="AN23" s="77">
        <v>806.4</v>
      </c>
      <c r="AO23" s="77">
        <v>0</v>
      </c>
      <c r="AP23" s="77">
        <v>0</v>
      </c>
      <c r="AQ23" s="77">
        <v>112</v>
      </c>
      <c r="AR23" s="77">
        <v>0</v>
      </c>
      <c r="AS23" s="77">
        <v>70.400000000000006</v>
      </c>
      <c r="AT23" s="77">
        <v>70.400000000000006</v>
      </c>
      <c r="AU23" s="77">
        <v>109.2</v>
      </c>
      <c r="AV23" s="77">
        <v>109.2</v>
      </c>
      <c r="AW23" s="77">
        <v>0</v>
      </c>
      <c r="AX23" s="77">
        <v>138</v>
      </c>
      <c r="AY23" s="77">
        <v>0</v>
      </c>
      <c r="AZ23" s="77">
        <v>0</v>
      </c>
      <c r="BA23" s="77">
        <v>865.80000000000007</v>
      </c>
      <c r="BB23" s="77">
        <v>0</v>
      </c>
      <c r="BC23" s="78">
        <v>0</v>
      </c>
      <c r="BD23" s="78">
        <v>17.400000000000002</v>
      </c>
      <c r="BE23" s="78">
        <v>0</v>
      </c>
      <c r="BF23" s="78">
        <v>0</v>
      </c>
      <c r="BG23" s="95">
        <v>0</v>
      </c>
      <c r="BH23" s="78">
        <v>0</v>
      </c>
      <c r="BI23" s="95">
        <v>1839.6000000000001</v>
      </c>
      <c r="BJ23" s="78">
        <v>1835.4</v>
      </c>
      <c r="BK23" s="78">
        <v>1873.2</v>
      </c>
      <c r="BL23" s="79">
        <v>1873.2</v>
      </c>
    </row>
    <row r="24" spans="1:64" x14ac:dyDescent="0.2">
      <c r="A24" s="76" t="s">
        <v>20</v>
      </c>
      <c r="B24" s="77"/>
      <c r="C24" s="77"/>
      <c r="D24" s="77"/>
      <c r="E24" s="77"/>
      <c r="F24" s="77">
        <v>0</v>
      </c>
      <c r="G24" s="91">
        <v>2412</v>
      </c>
      <c r="H24" s="77">
        <v>2418</v>
      </c>
      <c r="I24" s="77">
        <v>0</v>
      </c>
      <c r="J24" s="91">
        <v>1272</v>
      </c>
      <c r="K24" s="77">
        <v>1266</v>
      </c>
      <c r="L24" s="77">
        <v>4.3</v>
      </c>
      <c r="M24" s="77">
        <v>0</v>
      </c>
      <c r="N24" s="77">
        <v>111.2</v>
      </c>
      <c r="O24" s="77">
        <v>12.4</v>
      </c>
      <c r="P24" s="77">
        <v>0</v>
      </c>
      <c r="Q24" s="77">
        <v>20.400000000000002</v>
      </c>
      <c r="R24" s="77">
        <v>44.4</v>
      </c>
      <c r="S24" s="77">
        <v>6</v>
      </c>
      <c r="T24" s="77">
        <v>5.4</v>
      </c>
      <c r="U24" s="77">
        <v>782.4</v>
      </c>
      <c r="V24" s="77">
        <v>782.4</v>
      </c>
      <c r="W24" s="77">
        <v>861.6</v>
      </c>
      <c r="X24" s="77">
        <v>862.80000000000007</v>
      </c>
      <c r="Y24" s="77">
        <v>111</v>
      </c>
      <c r="Z24" s="77">
        <v>17.8</v>
      </c>
      <c r="AA24" s="77">
        <v>0</v>
      </c>
      <c r="AB24" s="77">
        <v>0</v>
      </c>
      <c r="AC24" s="77">
        <v>3.2</v>
      </c>
      <c r="AD24" s="77">
        <v>0</v>
      </c>
      <c r="AE24" s="77">
        <v>159</v>
      </c>
      <c r="AF24" s="77">
        <v>198</v>
      </c>
      <c r="AG24" s="77">
        <v>0</v>
      </c>
      <c r="AH24" s="77">
        <v>0</v>
      </c>
      <c r="AI24" s="77">
        <v>36.800000000000004</v>
      </c>
      <c r="AJ24" s="77">
        <v>0</v>
      </c>
      <c r="AK24" s="77">
        <v>0</v>
      </c>
      <c r="AL24" s="77">
        <v>151.20000000000002</v>
      </c>
      <c r="AM24" s="77">
        <v>617.6</v>
      </c>
      <c r="AN24" s="77">
        <v>616.80000000000007</v>
      </c>
      <c r="AO24" s="77">
        <v>0</v>
      </c>
      <c r="AP24" s="77">
        <v>0</v>
      </c>
      <c r="AQ24" s="77">
        <v>90.4</v>
      </c>
      <c r="AR24" s="77">
        <v>0</v>
      </c>
      <c r="AS24" s="77">
        <v>57.6</v>
      </c>
      <c r="AT24" s="77">
        <v>58.4</v>
      </c>
      <c r="AU24" s="77">
        <v>128.4</v>
      </c>
      <c r="AV24" s="77">
        <v>129</v>
      </c>
      <c r="AW24" s="77">
        <v>0</v>
      </c>
      <c r="AX24" s="77">
        <v>97.2</v>
      </c>
      <c r="AY24" s="77">
        <v>0</v>
      </c>
      <c r="AZ24" s="77">
        <v>0</v>
      </c>
      <c r="BA24" s="77">
        <v>689.4</v>
      </c>
      <c r="BB24" s="77">
        <v>0</v>
      </c>
      <c r="BC24" s="78">
        <v>0</v>
      </c>
      <c r="BD24" s="78">
        <v>17.7</v>
      </c>
      <c r="BE24" s="78">
        <v>0</v>
      </c>
      <c r="BF24" s="78">
        <v>0</v>
      </c>
      <c r="BG24" s="95">
        <v>0</v>
      </c>
      <c r="BH24" s="78">
        <v>0</v>
      </c>
      <c r="BI24" s="95">
        <v>1755.6000000000001</v>
      </c>
      <c r="BJ24" s="78">
        <v>1751.4</v>
      </c>
      <c r="BK24" s="78">
        <v>1789.2</v>
      </c>
      <c r="BL24" s="79">
        <v>1789.2</v>
      </c>
    </row>
    <row r="25" spans="1:64" x14ac:dyDescent="0.2">
      <c r="A25" s="76" t="s">
        <v>21</v>
      </c>
      <c r="B25" s="77"/>
      <c r="C25" s="77"/>
      <c r="D25" s="77"/>
      <c r="E25" s="77"/>
      <c r="F25" s="77">
        <v>0</v>
      </c>
      <c r="G25" s="91">
        <v>2652</v>
      </c>
      <c r="H25" s="77">
        <v>2652</v>
      </c>
      <c r="I25" s="77">
        <v>0</v>
      </c>
      <c r="J25" s="91">
        <v>1296</v>
      </c>
      <c r="K25" s="77">
        <v>1302</v>
      </c>
      <c r="L25" s="77">
        <v>4.3</v>
      </c>
      <c r="M25" s="77">
        <v>0</v>
      </c>
      <c r="N25" s="77">
        <v>110</v>
      </c>
      <c r="O25" s="77">
        <v>9.6</v>
      </c>
      <c r="P25" s="77">
        <v>0</v>
      </c>
      <c r="Q25" s="77">
        <v>20.400000000000002</v>
      </c>
      <c r="R25" s="77">
        <v>1.2</v>
      </c>
      <c r="S25" s="77">
        <v>50.4</v>
      </c>
      <c r="T25" s="77">
        <v>6.2</v>
      </c>
      <c r="U25" s="77">
        <v>756</v>
      </c>
      <c r="V25" s="77">
        <v>756</v>
      </c>
      <c r="W25" s="77">
        <v>852</v>
      </c>
      <c r="X25" s="77">
        <v>850.80000000000007</v>
      </c>
      <c r="Y25" s="77">
        <v>117</v>
      </c>
      <c r="Z25" s="77">
        <v>18.600000000000001</v>
      </c>
      <c r="AA25" s="77">
        <v>0</v>
      </c>
      <c r="AB25" s="77">
        <v>0</v>
      </c>
      <c r="AC25" s="77">
        <v>2.4</v>
      </c>
      <c r="AD25" s="77">
        <v>0</v>
      </c>
      <c r="AE25" s="77">
        <v>181.20000000000002</v>
      </c>
      <c r="AF25" s="77">
        <v>195.6</v>
      </c>
      <c r="AG25" s="77">
        <v>0</v>
      </c>
      <c r="AH25" s="77">
        <v>0</v>
      </c>
      <c r="AI25" s="77">
        <v>21.400000000000002</v>
      </c>
      <c r="AJ25" s="77">
        <v>0</v>
      </c>
      <c r="AK25" s="77">
        <v>0</v>
      </c>
      <c r="AL25" s="77">
        <v>205.4</v>
      </c>
      <c r="AM25" s="77">
        <v>596.80000000000007</v>
      </c>
      <c r="AN25" s="77">
        <v>596</v>
      </c>
      <c r="AO25" s="77">
        <v>0</v>
      </c>
      <c r="AP25" s="77">
        <v>0</v>
      </c>
      <c r="AQ25" s="77">
        <v>88</v>
      </c>
      <c r="AR25" s="77">
        <v>0</v>
      </c>
      <c r="AS25" s="77">
        <v>64</v>
      </c>
      <c r="AT25" s="77">
        <v>64</v>
      </c>
      <c r="AU25" s="77">
        <v>141.6</v>
      </c>
      <c r="AV25" s="77">
        <v>141.6</v>
      </c>
      <c r="AW25" s="77">
        <v>0</v>
      </c>
      <c r="AX25" s="77">
        <v>85.2</v>
      </c>
      <c r="AY25" s="77">
        <v>0</v>
      </c>
      <c r="AZ25" s="77">
        <v>0</v>
      </c>
      <c r="BA25" s="77">
        <v>966</v>
      </c>
      <c r="BB25" s="77">
        <v>0</v>
      </c>
      <c r="BC25" s="78">
        <v>0</v>
      </c>
      <c r="BD25" s="78">
        <v>18</v>
      </c>
      <c r="BE25" s="78">
        <v>0</v>
      </c>
      <c r="BF25" s="78">
        <v>0</v>
      </c>
      <c r="BG25" s="95">
        <v>0</v>
      </c>
      <c r="BH25" s="78">
        <v>0</v>
      </c>
      <c r="BI25" s="95">
        <v>1713.6000000000001</v>
      </c>
      <c r="BJ25" s="78">
        <v>1713.6000000000001</v>
      </c>
      <c r="BK25" s="78">
        <v>1747.2</v>
      </c>
      <c r="BL25" s="79">
        <v>1747.2</v>
      </c>
    </row>
    <row r="26" spans="1:64" x14ac:dyDescent="0.2">
      <c r="A26" s="76" t="s">
        <v>22</v>
      </c>
      <c r="B26" s="77"/>
      <c r="C26" s="77"/>
      <c r="D26" s="77"/>
      <c r="E26" s="77"/>
      <c r="F26" s="77">
        <v>0</v>
      </c>
      <c r="G26" s="91">
        <v>2496</v>
      </c>
      <c r="H26" s="77">
        <v>2490</v>
      </c>
      <c r="I26" s="77">
        <v>0</v>
      </c>
      <c r="J26" s="91">
        <v>1236</v>
      </c>
      <c r="K26" s="77">
        <v>1236</v>
      </c>
      <c r="L26" s="77">
        <v>4.5</v>
      </c>
      <c r="M26" s="77">
        <v>0</v>
      </c>
      <c r="N26" s="77">
        <v>113.2</v>
      </c>
      <c r="O26" s="77">
        <v>9.8000000000000007</v>
      </c>
      <c r="P26" s="77">
        <v>0</v>
      </c>
      <c r="Q26" s="77">
        <v>20.400000000000002</v>
      </c>
      <c r="R26" s="77">
        <v>9.6</v>
      </c>
      <c r="S26" s="77">
        <v>33.6</v>
      </c>
      <c r="T26" s="77">
        <v>5.6000000000000005</v>
      </c>
      <c r="U26" s="77">
        <v>756</v>
      </c>
      <c r="V26" s="77">
        <v>756</v>
      </c>
      <c r="W26" s="77">
        <v>828</v>
      </c>
      <c r="X26" s="77">
        <v>826.80000000000007</v>
      </c>
      <c r="Y26" s="77">
        <v>123.60000000000001</v>
      </c>
      <c r="Z26" s="77">
        <v>18</v>
      </c>
      <c r="AA26" s="77">
        <v>0</v>
      </c>
      <c r="AB26" s="77">
        <v>0</v>
      </c>
      <c r="AC26" s="77">
        <v>0</v>
      </c>
      <c r="AD26" s="77">
        <v>0</v>
      </c>
      <c r="AE26" s="77">
        <v>115.2</v>
      </c>
      <c r="AF26" s="77">
        <v>156</v>
      </c>
      <c r="AG26" s="77">
        <v>0</v>
      </c>
      <c r="AH26" s="77">
        <v>0</v>
      </c>
      <c r="AI26" s="77">
        <v>0</v>
      </c>
      <c r="AJ26" s="77">
        <v>0</v>
      </c>
      <c r="AK26" s="77">
        <v>0</v>
      </c>
      <c r="AL26" s="77">
        <v>185.8</v>
      </c>
      <c r="AM26" s="77">
        <v>539.20000000000005</v>
      </c>
      <c r="AN26" s="77">
        <v>539.20000000000005</v>
      </c>
      <c r="AO26" s="77">
        <v>0</v>
      </c>
      <c r="AP26" s="77">
        <v>0</v>
      </c>
      <c r="AQ26" s="77">
        <v>68</v>
      </c>
      <c r="AR26" s="77">
        <v>0</v>
      </c>
      <c r="AS26" s="77">
        <v>68.8</v>
      </c>
      <c r="AT26" s="77">
        <v>68</v>
      </c>
      <c r="AU26" s="77">
        <v>154.80000000000001</v>
      </c>
      <c r="AV26" s="77">
        <v>154.80000000000001</v>
      </c>
      <c r="AW26" s="77">
        <v>0</v>
      </c>
      <c r="AX26" s="77">
        <v>84</v>
      </c>
      <c r="AY26" s="77">
        <v>0</v>
      </c>
      <c r="AZ26" s="77">
        <v>0</v>
      </c>
      <c r="BA26" s="77">
        <v>961.2</v>
      </c>
      <c r="BB26" s="77">
        <v>0</v>
      </c>
      <c r="BC26" s="78">
        <v>0</v>
      </c>
      <c r="BD26" s="78">
        <v>18.3</v>
      </c>
      <c r="BE26" s="78">
        <v>0</v>
      </c>
      <c r="BF26" s="78">
        <v>0</v>
      </c>
      <c r="BG26" s="95">
        <v>0</v>
      </c>
      <c r="BH26" s="78">
        <v>0</v>
      </c>
      <c r="BI26" s="95">
        <v>1596</v>
      </c>
      <c r="BJ26" s="78">
        <v>1600.2</v>
      </c>
      <c r="BK26" s="78">
        <v>1629.6000000000001</v>
      </c>
      <c r="BL26" s="79">
        <v>1629.6000000000001</v>
      </c>
    </row>
    <row r="27" spans="1:64" x14ac:dyDescent="0.2">
      <c r="A27" s="76" t="s">
        <v>23</v>
      </c>
      <c r="B27" s="77"/>
      <c r="C27" s="77"/>
      <c r="D27" s="77"/>
      <c r="E27" s="77"/>
      <c r="F27" s="77">
        <v>0</v>
      </c>
      <c r="G27" s="91">
        <v>1920</v>
      </c>
      <c r="H27" s="77">
        <v>1920</v>
      </c>
      <c r="I27" s="77">
        <v>0</v>
      </c>
      <c r="J27" s="91">
        <v>960</v>
      </c>
      <c r="K27" s="77">
        <v>954</v>
      </c>
      <c r="L27" s="77">
        <v>4.4000000000000004</v>
      </c>
      <c r="M27" s="77">
        <v>0</v>
      </c>
      <c r="N27" s="77">
        <v>107.2</v>
      </c>
      <c r="O27" s="77">
        <v>8.8000000000000007</v>
      </c>
      <c r="P27" s="77">
        <v>0</v>
      </c>
      <c r="Q27" s="77">
        <v>20.400000000000002</v>
      </c>
      <c r="R27" s="77">
        <v>1.2</v>
      </c>
      <c r="S27" s="77">
        <v>42</v>
      </c>
      <c r="T27" s="77">
        <v>3.2</v>
      </c>
      <c r="U27" s="77">
        <v>691.2</v>
      </c>
      <c r="V27" s="77">
        <v>691.2</v>
      </c>
      <c r="W27" s="77">
        <v>787.2</v>
      </c>
      <c r="X27" s="77">
        <v>788.4</v>
      </c>
      <c r="Y27" s="77">
        <v>116.4</v>
      </c>
      <c r="Z27" s="77">
        <v>16.2</v>
      </c>
      <c r="AA27" s="77">
        <v>0</v>
      </c>
      <c r="AB27" s="77">
        <v>0</v>
      </c>
      <c r="AC27" s="77">
        <v>0</v>
      </c>
      <c r="AD27" s="77">
        <v>0</v>
      </c>
      <c r="AE27" s="77">
        <v>113.4</v>
      </c>
      <c r="AF27" s="77">
        <v>100.8</v>
      </c>
      <c r="AG27" s="77">
        <v>0</v>
      </c>
      <c r="AH27" s="77">
        <v>0</v>
      </c>
      <c r="AI27" s="77">
        <v>11.8</v>
      </c>
      <c r="AJ27" s="77">
        <v>0</v>
      </c>
      <c r="AK27" s="77">
        <v>0</v>
      </c>
      <c r="AL27" s="77">
        <v>93.600000000000009</v>
      </c>
      <c r="AM27" s="77">
        <v>454.40000000000003</v>
      </c>
      <c r="AN27" s="77">
        <v>455.2</v>
      </c>
      <c r="AO27" s="77">
        <v>0</v>
      </c>
      <c r="AP27" s="77">
        <v>0</v>
      </c>
      <c r="AQ27" s="77">
        <v>76</v>
      </c>
      <c r="AR27" s="77">
        <v>0</v>
      </c>
      <c r="AS27" s="77">
        <v>59.2</v>
      </c>
      <c r="AT27" s="77">
        <v>60</v>
      </c>
      <c r="AU27" s="77">
        <v>169.20000000000002</v>
      </c>
      <c r="AV27" s="77">
        <v>168.6</v>
      </c>
      <c r="AW27" s="77">
        <v>0</v>
      </c>
      <c r="AX27" s="77">
        <v>70.8</v>
      </c>
      <c r="AY27" s="77">
        <v>0</v>
      </c>
      <c r="AZ27" s="77">
        <v>0</v>
      </c>
      <c r="BA27" s="77">
        <v>536.4</v>
      </c>
      <c r="BB27" s="77">
        <v>0</v>
      </c>
      <c r="BC27" s="78">
        <v>0</v>
      </c>
      <c r="BD27" s="78">
        <v>17.400000000000002</v>
      </c>
      <c r="BE27" s="78">
        <v>0</v>
      </c>
      <c r="BF27" s="78">
        <v>0</v>
      </c>
      <c r="BG27" s="95">
        <v>0</v>
      </c>
      <c r="BH27" s="78">
        <v>0</v>
      </c>
      <c r="BI27" s="95">
        <v>1470</v>
      </c>
      <c r="BJ27" s="78">
        <v>1470</v>
      </c>
      <c r="BK27" s="78">
        <v>1512</v>
      </c>
      <c r="BL27" s="79">
        <v>1507.8</v>
      </c>
    </row>
    <row r="28" spans="1:64" s="97" customFormat="1" x14ac:dyDescent="0.2">
      <c r="A28" s="94" t="s">
        <v>24</v>
      </c>
      <c r="B28" s="91"/>
      <c r="C28" s="91"/>
      <c r="D28" s="91"/>
      <c r="E28" s="91"/>
      <c r="F28" s="91">
        <v>0</v>
      </c>
      <c r="G28" s="91">
        <v>1956</v>
      </c>
      <c r="H28" s="91">
        <v>1956</v>
      </c>
      <c r="I28" s="91">
        <v>0</v>
      </c>
      <c r="J28" s="91">
        <v>756</v>
      </c>
      <c r="K28" s="91">
        <v>762</v>
      </c>
      <c r="L28" s="91">
        <v>4</v>
      </c>
      <c r="M28" s="91">
        <v>0</v>
      </c>
      <c r="N28" s="91">
        <v>101.2</v>
      </c>
      <c r="O28" s="91">
        <v>6.8</v>
      </c>
      <c r="P28" s="91">
        <v>0</v>
      </c>
      <c r="Q28" s="91">
        <v>19.8</v>
      </c>
      <c r="R28" s="91">
        <v>0</v>
      </c>
      <c r="S28" s="91">
        <v>148.80000000000001</v>
      </c>
      <c r="T28" s="91">
        <v>2.8000000000000003</v>
      </c>
      <c r="U28" s="91">
        <v>602.4</v>
      </c>
      <c r="V28" s="91">
        <v>601.20000000000005</v>
      </c>
      <c r="W28" s="91">
        <v>691.2</v>
      </c>
      <c r="X28" s="91">
        <v>691.2</v>
      </c>
      <c r="Y28" s="91">
        <v>99</v>
      </c>
      <c r="Z28" s="91">
        <v>14.6</v>
      </c>
      <c r="AA28" s="91">
        <v>0</v>
      </c>
      <c r="AB28" s="91">
        <v>0</v>
      </c>
      <c r="AC28" s="91">
        <v>0</v>
      </c>
      <c r="AD28" s="91">
        <v>0</v>
      </c>
      <c r="AE28" s="91">
        <v>53.4</v>
      </c>
      <c r="AF28" s="91">
        <v>92.4</v>
      </c>
      <c r="AG28" s="91">
        <v>0</v>
      </c>
      <c r="AH28" s="91">
        <v>0</v>
      </c>
      <c r="AI28" s="91">
        <v>11.4</v>
      </c>
      <c r="AJ28" s="91">
        <v>0</v>
      </c>
      <c r="AK28" s="91">
        <v>0</v>
      </c>
      <c r="AL28" s="91">
        <v>98.600000000000009</v>
      </c>
      <c r="AM28" s="91">
        <v>364.8</v>
      </c>
      <c r="AN28" s="91">
        <v>364</v>
      </c>
      <c r="AO28" s="91">
        <v>0</v>
      </c>
      <c r="AP28" s="91">
        <v>0</v>
      </c>
      <c r="AQ28" s="91">
        <v>62.4</v>
      </c>
      <c r="AR28" s="91">
        <v>0</v>
      </c>
      <c r="AS28" s="91">
        <v>44.800000000000004</v>
      </c>
      <c r="AT28" s="91">
        <v>44.800000000000004</v>
      </c>
      <c r="AU28" s="91">
        <v>98.4</v>
      </c>
      <c r="AV28" s="91">
        <v>98.4</v>
      </c>
      <c r="AW28" s="91">
        <v>0</v>
      </c>
      <c r="AX28" s="91">
        <v>62.4</v>
      </c>
      <c r="AY28" s="91">
        <v>0</v>
      </c>
      <c r="AZ28" s="91">
        <v>0</v>
      </c>
      <c r="BA28" s="91">
        <v>870.6</v>
      </c>
      <c r="BB28" s="91">
        <v>0</v>
      </c>
      <c r="BC28" s="95">
        <v>0</v>
      </c>
      <c r="BD28" s="95">
        <v>17.400000000000002</v>
      </c>
      <c r="BE28" s="95">
        <v>0</v>
      </c>
      <c r="BF28" s="95">
        <v>0</v>
      </c>
      <c r="BG28" s="95">
        <v>0</v>
      </c>
      <c r="BH28" s="95">
        <v>0</v>
      </c>
      <c r="BI28" s="95">
        <v>1360.8</v>
      </c>
      <c r="BJ28" s="95">
        <v>1356.6000000000001</v>
      </c>
      <c r="BK28" s="95">
        <v>1386</v>
      </c>
      <c r="BL28" s="96">
        <v>1386</v>
      </c>
    </row>
    <row r="29" spans="1:64" x14ac:dyDescent="0.2">
      <c r="A29" s="76" t="s">
        <v>25</v>
      </c>
      <c r="B29" s="77"/>
      <c r="C29" s="77"/>
      <c r="D29" s="77"/>
      <c r="E29" s="77"/>
      <c r="F29" s="77">
        <v>0</v>
      </c>
      <c r="G29" s="91">
        <v>1932</v>
      </c>
      <c r="H29" s="77">
        <v>1932</v>
      </c>
      <c r="I29" s="77">
        <v>0</v>
      </c>
      <c r="J29" s="91">
        <v>744</v>
      </c>
      <c r="K29" s="77">
        <v>738</v>
      </c>
      <c r="L29" s="77">
        <v>3.9</v>
      </c>
      <c r="M29" s="77">
        <v>0</v>
      </c>
      <c r="N29" s="77">
        <v>100.4</v>
      </c>
      <c r="O29" s="77">
        <v>7.2</v>
      </c>
      <c r="P29" s="77">
        <v>0</v>
      </c>
      <c r="Q29" s="77">
        <v>19.2</v>
      </c>
      <c r="R29" s="77">
        <v>0</v>
      </c>
      <c r="S29" s="77">
        <v>117.60000000000001</v>
      </c>
      <c r="T29" s="77">
        <v>0.2</v>
      </c>
      <c r="U29" s="77">
        <v>561.6</v>
      </c>
      <c r="V29" s="77">
        <v>561.6</v>
      </c>
      <c r="W29" s="77">
        <v>660</v>
      </c>
      <c r="X29" s="77">
        <v>660</v>
      </c>
      <c r="Y29" s="77">
        <v>89.4</v>
      </c>
      <c r="Z29" s="77">
        <v>14.6</v>
      </c>
      <c r="AA29" s="77">
        <v>0</v>
      </c>
      <c r="AB29" s="77">
        <v>0</v>
      </c>
      <c r="AC29" s="77">
        <v>0</v>
      </c>
      <c r="AD29" s="77">
        <v>0</v>
      </c>
      <c r="AE29" s="77">
        <v>96</v>
      </c>
      <c r="AF29" s="77">
        <v>106.8</v>
      </c>
      <c r="AG29" s="77">
        <v>0</v>
      </c>
      <c r="AH29" s="77">
        <v>0</v>
      </c>
      <c r="AI29" s="77">
        <v>8.8000000000000007</v>
      </c>
      <c r="AJ29" s="77">
        <v>0</v>
      </c>
      <c r="AK29" s="77">
        <v>0</v>
      </c>
      <c r="AL29" s="77">
        <v>93</v>
      </c>
      <c r="AM29" s="77">
        <v>318.40000000000003</v>
      </c>
      <c r="AN29" s="77">
        <v>319.2</v>
      </c>
      <c r="AO29" s="77">
        <v>0</v>
      </c>
      <c r="AP29" s="77">
        <v>0</v>
      </c>
      <c r="AQ29" s="77">
        <v>64.8</v>
      </c>
      <c r="AR29" s="77">
        <v>0</v>
      </c>
      <c r="AS29" s="77">
        <v>52.800000000000004</v>
      </c>
      <c r="AT29" s="77">
        <v>52.800000000000004</v>
      </c>
      <c r="AU29" s="77">
        <v>108</v>
      </c>
      <c r="AV29" s="77">
        <v>108</v>
      </c>
      <c r="AW29" s="77">
        <v>0</v>
      </c>
      <c r="AX29" s="77">
        <v>51.6</v>
      </c>
      <c r="AY29" s="77">
        <v>0</v>
      </c>
      <c r="AZ29" s="77">
        <v>0</v>
      </c>
      <c r="BA29" s="77">
        <v>884.4</v>
      </c>
      <c r="BB29" s="77">
        <v>0</v>
      </c>
      <c r="BC29" s="78">
        <v>0</v>
      </c>
      <c r="BD29" s="78">
        <v>17.400000000000002</v>
      </c>
      <c r="BE29" s="78">
        <v>0</v>
      </c>
      <c r="BF29" s="78">
        <v>0</v>
      </c>
      <c r="BG29" s="95">
        <v>0</v>
      </c>
      <c r="BH29" s="78">
        <v>0</v>
      </c>
      <c r="BI29" s="95">
        <v>1335.6000000000001</v>
      </c>
      <c r="BJ29" s="78">
        <v>1339.8</v>
      </c>
      <c r="BK29" s="78">
        <v>1369.2</v>
      </c>
      <c r="BL29" s="79">
        <v>1369.2</v>
      </c>
    </row>
    <row r="30" spans="1:64" ht="13.5" thickBot="1" x14ac:dyDescent="0.25">
      <c r="A30" s="80" t="s">
        <v>26</v>
      </c>
      <c r="B30" s="81"/>
      <c r="C30" s="81"/>
      <c r="D30" s="81"/>
      <c r="E30" s="81"/>
      <c r="F30" s="81">
        <v>0</v>
      </c>
      <c r="G30" s="92">
        <v>1680</v>
      </c>
      <c r="H30" s="81">
        <v>1686</v>
      </c>
      <c r="I30" s="81">
        <v>0</v>
      </c>
      <c r="J30" s="92">
        <v>804</v>
      </c>
      <c r="K30" s="81">
        <v>810</v>
      </c>
      <c r="L30" s="81">
        <v>3.9</v>
      </c>
      <c r="M30" s="81">
        <v>0</v>
      </c>
      <c r="N30" s="81">
        <v>98.8</v>
      </c>
      <c r="O30" s="81">
        <v>8.6</v>
      </c>
      <c r="P30" s="81">
        <v>0</v>
      </c>
      <c r="Q30" s="81">
        <v>19.8</v>
      </c>
      <c r="R30" s="81">
        <v>15.6</v>
      </c>
      <c r="S30" s="81">
        <v>97.2</v>
      </c>
      <c r="T30" s="81">
        <v>0.2</v>
      </c>
      <c r="U30" s="81">
        <v>528</v>
      </c>
      <c r="V30" s="81">
        <v>529.20000000000005</v>
      </c>
      <c r="W30" s="81">
        <v>609.6</v>
      </c>
      <c r="X30" s="81">
        <v>609.6</v>
      </c>
      <c r="Y30" s="81">
        <v>82.8</v>
      </c>
      <c r="Z30" s="81">
        <v>14</v>
      </c>
      <c r="AA30" s="81">
        <v>0</v>
      </c>
      <c r="AB30" s="81">
        <v>0</v>
      </c>
      <c r="AC30" s="81">
        <v>0</v>
      </c>
      <c r="AD30" s="81">
        <v>0</v>
      </c>
      <c r="AE30" s="81">
        <v>73.8</v>
      </c>
      <c r="AF30" s="81">
        <v>103.2</v>
      </c>
      <c r="AG30" s="81">
        <v>0</v>
      </c>
      <c r="AH30" s="81">
        <v>0</v>
      </c>
      <c r="AI30" s="81">
        <v>17.400000000000002</v>
      </c>
      <c r="AJ30" s="81">
        <v>0</v>
      </c>
      <c r="AK30" s="81">
        <v>0</v>
      </c>
      <c r="AL30" s="81">
        <v>95.4</v>
      </c>
      <c r="AM30" s="81">
        <v>300.8</v>
      </c>
      <c r="AN30" s="81">
        <v>300.8</v>
      </c>
      <c r="AO30" s="81">
        <v>0</v>
      </c>
      <c r="AP30" s="81">
        <v>0</v>
      </c>
      <c r="AQ30" s="81">
        <v>24</v>
      </c>
      <c r="AR30" s="81">
        <v>0</v>
      </c>
      <c r="AS30" s="81">
        <v>49.6</v>
      </c>
      <c r="AT30" s="81">
        <v>48.800000000000004</v>
      </c>
      <c r="AU30" s="81">
        <v>111.60000000000001</v>
      </c>
      <c r="AV30" s="81">
        <v>111.60000000000001</v>
      </c>
      <c r="AW30" s="81">
        <v>0</v>
      </c>
      <c r="AX30" s="81">
        <v>57.6</v>
      </c>
      <c r="AY30" s="81">
        <v>0</v>
      </c>
      <c r="AZ30" s="81">
        <v>0</v>
      </c>
      <c r="BA30" s="81">
        <v>735.30000000000007</v>
      </c>
      <c r="BB30" s="81">
        <v>0</v>
      </c>
      <c r="BC30" s="82">
        <v>0</v>
      </c>
      <c r="BD30" s="82">
        <v>17.400000000000002</v>
      </c>
      <c r="BE30" s="82">
        <v>0</v>
      </c>
      <c r="BF30" s="82">
        <v>0</v>
      </c>
      <c r="BG30" s="102">
        <v>0</v>
      </c>
      <c r="BH30" s="82">
        <v>0</v>
      </c>
      <c r="BI30" s="102">
        <v>1293.6000000000001</v>
      </c>
      <c r="BJ30" s="82">
        <v>1293.6000000000001</v>
      </c>
      <c r="BK30" s="82">
        <v>1318.8</v>
      </c>
      <c r="BL30" s="83">
        <v>1318.8</v>
      </c>
    </row>
    <row r="31" spans="1:64" s="55" customFormat="1" hidden="1" x14ac:dyDescent="0.2">
      <c r="A31" s="46" t="s">
        <v>2</v>
      </c>
      <c r="B31" s="55">
        <f t="shared" ref="B31:AG31" si="0">SUM(B7:B30)</f>
        <v>0</v>
      </c>
      <c r="C31" s="55">
        <f t="shared" si="0"/>
        <v>0</v>
      </c>
      <c r="D31" s="55">
        <f t="shared" si="0"/>
        <v>0</v>
      </c>
      <c r="E31" s="55">
        <f t="shared" si="0"/>
        <v>0</v>
      </c>
      <c r="F31" s="55">
        <f t="shared" si="0"/>
        <v>0</v>
      </c>
      <c r="G31" s="93">
        <f t="shared" si="0"/>
        <v>46080</v>
      </c>
      <c r="H31" s="55">
        <f t="shared" si="0"/>
        <v>46074</v>
      </c>
      <c r="I31" s="55">
        <f t="shared" si="0"/>
        <v>0</v>
      </c>
      <c r="J31" s="93">
        <f t="shared" si="0"/>
        <v>31452</v>
      </c>
      <c r="K31" s="55">
        <f t="shared" si="0"/>
        <v>31452</v>
      </c>
      <c r="L31" s="55">
        <f t="shared" si="0"/>
        <v>98.9</v>
      </c>
      <c r="M31" s="55">
        <f t="shared" si="0"/>
        <v>0</v>
      </c>
      <c r="N31" s="55">
        <f t="shared" si="0"/>
        <v>3569.2000000000003</v>
      </c>
      <c r="O31" s="55">
        <f t="shared" si="0"/>
        <v>390.60000000000008</v>
      </c>
      <c r="P31" s="55">
        <f t="shared" si="0"/>
        <v>0</v>
      </c>
      <c r="Q31" s="55">
        <f t="shared" si="0"/>
        <v>479.4</v>
      </c>
      <c r="R31" s="55">
        <f t="shared" si="0"/>
        <v>1942.8000000000002</v>
      </c>
      <c r="S31" s="55">
        <f t="shared" si="0"/>
        <v>1874.3999999999999</v>
      </c>
      <c r="T31" s="55">
        <f t="shared" si="0"/>
        <v>74.600000000000009</v>
      </c>
      <c r="U31" s="55">
        <f t="shared" si="0"/>
        <v>15780.000000000002</v>
      </c>
      <c r="V31" s="55">
        <f t="shared" si="0"/>
        <v>15781.200000000003</v>
      </c>
      <c r="W31" s="55">
        <f t="shared" si="0"/>
        <v>17995.199999999997</v>
      </c>
      <c r="X31" s="55">
        <f t="shared" si="0"/>
        <v>17993.999999999993</v>
      </c>
      <c r="Y31" s="55">
        <f t="shared" si="0"/>
        <v>2208</v>
      </c>
      <c r="Z31" s="55">
        <f t="shared" si="0"/>
        <v>384.00000000000006</v>
      </c>
      <c r="AA31" s="55">
        <f t="shared" si="0"/>
        <v>0</v>
      </c>
      <c r="AB31" s="55">
        <f t="shared" si="0"/>
        <v>0</v>
      </c>
      <c r="AC31" s="55">
        <f t="shared" si="0"/>
        <v>106.40000000000002</v>
      </c>
      <c r="AD31" s="55">
        <f t="shared" si="0"/>
        <v>0</v>
      </c>
      <c r="AE31" s="55">
        <f t="shared" si="0"/>
        <v>2751</v>
      </c>
      <c r="AF31" s="55">
        <f t="shared" si="0"/>
        <v>3205.2000000000003</v>
      </c>
      <c r="AG31" s="55">
        <f t="shared" si="0"/>
        <v>230.40000000000003</v>
      </c>
      <c r="AH31" s="55">
        <f t="shared" ref="AH31:BM31" si="1">SUM(AH7:AH30)</f>
        <v>0</v>
      </c>
      <c r="AI31" s="55">
        <f t="shared" si="1"/>
        <v>1215.4000000000001</v>
      </c>
      <c r="AJ31" s="55">
        <f t="shared" si="1"/>
        <v>0</v>
      </c>
      <c r="AK31" s="55">
        <f t="shared" si="1"/>
        <v>0</v>
      </c>
      <c r="AL31" s="55">
        <f t="shared" si="1"/>
        <v>3814.7999999999997</v>
      </c>
      <c r="AM31" s="55">
        <f t="shared" si="1"/>
        <v>8929.5999999999985</v>
      </c>
      <c r="AN31" s="55">
        <f t="shared" si="1"/>
        <v>8930.3999999999978</v>
      </c>
      <c r="AO31" s="55">
        <f t="shared" si="1"/>
        <v>3851.2</v>
      </c>
      <c r="AP31" s="55">
        <f t="shared" si="1"/>
        <v>3851.2000000000003</v>
      </c>
      <c r="AQ31" s="55">
        <f t="shared" si="1"/>
        <v>2220.8000000000006</v>
      </c>
      <c r="AR31" s="55">
        <f t="shared" si="1"/>
        <v>0</v>
      </c>
      <c r="AS31" s="55">
        <f t="shared" si="1"/>
        <v>1420.7999999999997</v>
      </c>
      <c r="AT31" s="55">
        <f t="shared" si="1"/>
        <v>1420.8</v>
      </c>
      <c r="AU31" s="55">
        <f t="shared" si="1"/>
        <v>2432.4</v>
      </c>
      <c r="AV31" s="55">
        <f t="shared" si="1"/>
        <v>2432.4</v>
      </c>
      <c r="AW31" s="55">
        <f t="shared" si="1"/>
        <v>0</v>
      </c>
      <c r="AX31" s="55">
        <f t="shared" si="1"/>
        <v>2145.6</v>
      </c>
      <c r="AY31" s="55">
        <f t="shared" si="1"/>
        <v>0</v>
      </c>
      <c r="AZ31" s="55">
        <f t="shared" si="1"/>
        <v>136.80000000000001</v>
      </c>
      <c r="BA31" s="55">
        <f t="shared" si="1"/>
        <v>14713.199999999999</v>
      </c>
      <c r="BB31" s="55">
        <f t="shared" si="1"/>
        <v>0</v>
      </c>
      <c r="BC31" s="55">
        <f t="shared" si="1"/>
        <v>0</v>
      </c>
      <c r="BD31" s="55">
        <f t="shared" si="1"/>
        <v>419.99999999999989</v>
      </c>
      <c r="BE31" s="55">
        <f t="shared" si="1"/>
        <v>0</v>
      </c>
      <c r="BF31" s="55">
        <f t="shared" si="1"/>
        <v>0</v>
      </c>
      <c r="BG31" s="93">
        <f t="shared" si="1"/>
        <v>0</v>
      </c>
      <c r="BH31" s="55">
        <f t="shared" si="1"/>
        <v>0</v>
      </c>
      <c r="BI31" s="93">
        <f t="shared" si="1"/>
        <v>36825.599999999999</v>
      </c>
      <c r="BJ31" s="55">
        <f t="shared" si="1"/>
        <v>36825.599999999999</v>
      </c>
      <c r="BK31" s="55">
        <f t="shared" si="1"/>
        <v>37615.200000000004</v>
      </c>
      <c r="BL31" s="55">
        <f t="shared" si="1"/>
        <v>37611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0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110 кВ Восточная (ВЭС)</v>
      </c>
      <c r="D4" s="34" t="str">
        <f>IF(energy="","",energy)</f>
        <v>реактивная энергия</v>
      </c>
    </row>
    <row r="5" spans="1:6" ht="15.75" customHeight="1" thickBot="1" x14ac:dyDescent="0.3">
      <c r="D5" s="35" t="str">
        <f>IF(period="","",period)</f>
        <v>за 19.06.2019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101</v>
      </c>
      <c r="E6" s="61" t="s">
        <v>99</v>
      </c>
      <c r="F6" s="41" t="s">
        <v>100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Чебыкина Юлия Владимировна</cp:lastModifiedBy>
  <cp:lastPrinted>2006-09-18T11:18:21Z</cp:lastPrinted>
  <dcterms:created xsi:type="dcterms:W3CDTF">2006-01-12T11:13:46Z</dcterms:created>
  <dcterms:modified xsi:type="dcterms:W3CDTF">2019-06-21T11:31:19Z</dcterms:modified>
</cp:coreProperties>
</file>