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1" i="3" l="1"/>
  <c r="J81" i="3"/>
  <c r="I81" i="3"/>
  <c r="E85" i="3"/>
  <c r="D85" i="3"/>
  <c r="C85" i="3"/>
  <c r="E84" i="3"/>
  <c r="D84" i="3"/>
  <c r="C84" i="3"/>
  <c r="M82" i="3"/>
  <c r="E81" i="3"/>
  <c r="D81" i="3"/>
  <c r="C81" i="3"/>
  <c r="K92" i="3"/>
  <c r="J92" i="3"/>
  <c r="I92" i="3"/>
  <c r="E92" i="3"/>
  <c r="D92" i="3"/>
  <c r="C92" i="3"/>
  <c r="K91" i="3"/>
  <c r="J91" i="3"/>
  <c r="I91" i="3"/>
  <c r="E91" i="3"/>
  <c r="D91" i="3"/>
  <c r="C91" i="3"/>
  <c r="N82" i="3" l="1"/>
  <c r="L82" i="3"/>
  <c r="N81" i="3"/>
  <c r="M81" i="3"/>
  <c r="L81" i="3"/>
  <c r="AR31" i="3" l="1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<sst xmlns="http://schemas.openxmlformats.org/spreadsheetml/2006/main" count="277" uniqueCount="130">
  <si>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</si>
  <si>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</si>
  <si>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</si>
  <si>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</si>
  <si>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</si>
  <si>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</si>
  <si>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</si>
  <si>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</si>
  <si>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</si>
  <si>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</si>
  <si>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</si>
  <si>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</si>
  <si>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</si>
  <si>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</si>
  <si>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</si>
  <si>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</si>
  <si>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</si>
  <si>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</si>
  <si>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</si>
  <si>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</si>
  <si>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</si>
  <si>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</si>
  <si>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</si>
  <si>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</si>
  <si>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</si>
  <si>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</si>
  <si>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</si>
  <si>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</si>
  <si>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</si>
  <si>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</si>
  <si>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</si>
  <si>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</si>
  <si>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</si>
  <si>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</si>
  <si>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</si>
  <si>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</si>
  <si>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</si>
  <si>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</si>
  <si>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Суда</t>
  </si>
  <si>
    <t xml:space="preserve"> 0,4 Суда ТСН 1 ао</t>
  </si>
  <si>
    <t xml:space="preserve"> 0,4 Суда ТСН 2 ао</t>
  </si>
  <si>
    <t xml:space="preserve"> 0,4 Суда-Вышка Билайн ао</t>
  </si>
  <si>
    <t xml:space="preserve"> 10 Суда Т 1 ап</t>
  </si>
  <si>
    <t xml:space="preserve"> 10 Суда Т 2 ап</t>
  </si>
  <si>
    <t xml:space="preserve"> 10 Суда ТСН 1 ао</t>
  </si>
  <si>
    <t xml:space="preserve"> 10 Суда ТСН 2 ао</t>
  </si>
  <si>
    <t xml:space="preserve"> 10 Суда-Андога ао</t>
  </si>
  <si>
    <t xml:space="preserve"> 10 Суда-Андога ап</t>
  </si>
  <si>
    <t xml:space="preserve"> 10 Суда-ДСК 1 ао</t>
  </si>
  <si>
    <t xml:space="preserve"> 10 Суда-ДСК 2 ао</t>
  </si>
  <si>
    <t xml:space="preserve"> 10 Суда-Дуброво ао</t>
  </si>
  <si>
    <t xml:space="preserve"> 10 Суда-Котельная ао</t>
  </si>
  <si>
    <t xml:space="preserve"> 10 Суда-Красный пресс 1 ао</t>
  </si>
  <si>
    <t xml:space="preserve"> 10 Суда-Красный пресс 2 ао</t>
  </si>
  <si>
    <t xml:space="preserve"> 10 Суда-ЛПБ ао</t>
  </si>
  <si>
    <t xml:space="preserve"> 10 Суда-Межное ао</t>
  </si>
  <si>
    <t xml:space="preserve"> 10 Суда-Неверов бор ао</t>
  </si>
  <si>
    <t xml:space="preserve"> 10 Суда-Рощино ао</t>
  </si>
  <si>
    <t xml:space="preserve"> 10 Суда-Сойволовское ао</t>
  </si>
  <si>
    <t xml:space="preserve"> 10 Суда-Сойволовское ап</t>
  </si>
  <si>
    <t xml:space="preserve"> 10 Суда-Суда 1 ао</t>
  </si>
  <si>
    <t xml:space="preserve"> 10 Суда-Суда 2 ао</t>
  </si>
  <si>
    <t xml:space="preserve"> 110 Суда СОМВ ао</t>
  </si>
  <si>
    <t xml:space="preserve"> 110 Суда СОМВ ао RS</t>
  </si>
  <si>
    <t xml:space="preserve"> 110 Суда СОМВ ап</t>
  </si>
  <si>
    <t xml:space="preserve"> 110 Суда СОМВ ап RS</t>
  </si>
  <si>
    <t xml:space="preserve"> 110 Суда-Кадуй 1 ао RS</t>
  </si>
  <si>
    <t xml:space="preserve"> 110 Суда-Кадуй 1 ап RS</t>
  </si>
  <si>
    <t xml:space="preserve"> 110 Суда-Кадуй 2 ао RS</t>
  </si>
  <si>
    <t xml:space="preserve"> 110 Суда-Кадуй 2 ап RS</t>
  </si>
  <si>
    <t xml:space="preserve"> 110 Суда-Коротово ао</t>
  </si>
  <si>
    <t xml:space="preserve"> 110 Суда-Коротово ап</t>
  </si>
  <si>
    <t xml:space="preserve"> 110 Суда-Суда 1 ао</t>
  </si>
  <si>
    <t xml:space="preserve"> 110 Суда-Суда 1 ао RS</t>
  </si>
  <si>
    <t xml:space="preserve"> 110 Суда-Суда 1 ап</t>
  </si>
  <si>
    <t xml:space="preserve"> 110 Суда-Суда 1 ап RS</t>
  </si>
  <si>
    <t xml:space="preserve"> 110 Суда-Суда 2 ао</t>
  </si>
  <si>
    <t xml:space="preserve"> 110 Суда-Суда 2 ао RS</t>
  </si>
  <si>
    <t xml:space="preserve"> 110 Суда-Суда 2 ап</t>
  </si>
  <si>
    <t xml:space="preserve"> 110 Суда-Суда 2 ап RS</t>
  </si>
  <si>
    <t xml:space="preserve"> 35 Суда-Хохлово 1 ао</t>
  </si>
  <si>
    <t xml:space="preserve"> 35 Суда-Хохлово 2 ао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</si>
  <si>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</si>
  <si>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</si>
  <si>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</si>
  <si>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</si>
  <si>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</si>
  <si>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</si>
  <si>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</si>
  <si>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</si>
  <si>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</si>
  <si>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</si>
  <si>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</si>
  <si>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</si>
  <si>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</si>
  <si>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</si>
  <si>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</si>
  <si>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</si>
  <si>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</si>
  <si>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</si>
  <si>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</si>
  <si>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</si>
  <si>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</si>
  <si>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</si>
  <si>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</si>
  <si>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</si>
  <si>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P</t>
  </si>
  <si>
    <t>Q н нн, квар</t>
  </si>
  <si>
    <t>Q</t>
  </si>
  <si>
    <t>S н нн, кВА</t>
  </si>
  <si>
    <t>Р н cн, кВт</t>
  </si>
  <si>
    <t>Q н cн, квар</t>
  </si>
  <si>
    <t>S н сн, кВА</t>
  </si>
  <si>
    <t>S нагр, кВА</t>
  </si>
  <si>
    <t xml:space="preserve"> 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</si>
  <si>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</si>
  <si>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</si>
  <si>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</si>
  <si>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</si>
  <si>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</si>
  <si>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</si>
  <si>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</si>
  <si>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</si>
  <si>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</si>
  <si>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</si>
  <si>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</si>
  <si>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</si>
  <si>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</si>
  <si>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</si>
  <si>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19.06.19 г. по ПС Суда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</si>
</sst>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4" fontId="2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6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7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8"/>
      <c r="AA9" s="29"/>
    </row>
    <row r="10" spans="1:27" s="66" customFormat="1" ht="16.5" thickBot="1" x14ac:dyDescent="0.3">
      <c r="A10" s="61"/>
      <c r="B10" s="62" t="s">
        <v>2</v>
      </c>
      <c r="C10" s="63">
        <f>SUM(C8:C9)</f>
        <v>0</v>
      </c>
      <c r="D10" s="63">
        <f t="shared" ref="D10:J10" si="0">SUM(D8:D9)</f>
        <v>0</v>
      </c>
      <c r="E10" s="63">
        <f t="shared" si="0"/>
        <v>0</v>
      </c>
      <c r="F10" s="63">
        <f t="shared" si="0"/>
        <v>0</v>
      </c>
      <c r="G10" s="63">
        <f t="shared" si="0"/>
        <v>0</v>
      </c>
      <c r="H10" s="63">
        <f t="shared" si="0"/>
        <v>0</v>
      </c>
      <c r="I10" s="63">
        <f t="shared" si="0"/>
        <v>0</v>
      </c>
      <c r="J10" s="63">
        <f t="shared" si="0"/>
        <v>0</v>
      </c>
      <c r="K10" s="63">
        <f t="shared" ref="K10:Z10" si="1">SUM(K8:K9)</f>
        <v>0</v>
      </c>
      <c r="L10" s="63">
        <f t="shared" si="1"/>
        <v>0</v>
      </c>
      <c r="M10" s="63">
        <f t="shared" si="1"/>
        <v>0</v>
      </c>
      <c r="N10" s="63">
        <f t="shared" si="1"/>
        <v>0</v>
      </c>
      <c r="O10" s="63">
        <f t="shared" si="1"/>
        <v>0</v>
      </c>
      <c r="P10" s="63">
        <f t="shared" si="1"/>
        <v>0</v>
      </c>
      <c r="Q10" s="63">
        <f t="shared" si="1"/>
        <v>0</v>
      </c>
      <c r="R10" s="63">
        <f t="shared" si="1"/>
        <v>0</v>
      </c>
      <c r="S10" s="63">
        <f t="shared" si="1"/>
        <v>0</v>
      </c>
      <c r="T10" s="63">
        <f t="shared" si="1"/>
        <v>0</v>
      </c>
      <c r="U10" s="63">
        <f t="shared" si="1"/>
        <v>0</v>
      </c>
      <c r="V10" s="63">
        <f t="shared" si="1"/>
        <v>0</v>
      </c>
      <c r="W10" s="63">
        <f t="shared" si="1"/>
        <v>0</v>
      </c>
      <c r="X10" s="63">
        <f t="shared" si="1"/>
        <v>0</v>
      </c>
      <c r="Y10" s="63">
        <f t="shared" si="1"/>
        <v>0</v>
      </c>
      <c r="Z10" s="64">
        <f t="shared" si="1"/>
        <v>0</v>
      </c>
      <c r="AA10" s="65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8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4" sqref="B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34" t="s">
        <v>36</v>
      </c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Суда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35" t="s">
        <v>37</v>
      </c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141" customFormat="1" ht="35.25" customHeight="1" thickBot="1" x14ac:dyDescent="0.25">
      <c r="A6" s="137" t="s">
        <v>31</v>
      </c>
      <c r="B6" s="138" t="s">
        <v>39</v>
      </c>
      <c r="C6" s="138" t="s">
        <v>40</v>
      </c>
      <c r="D6" s="138" t="s">
        <v>41</v>
      </c>
      <c r="E6" s="138" t="s">
        <v>42</v>
      </c>
      <c r="F6" s="138" t="s">
        <v>43</v>
      </c>
      <c r="G6" s="138" t="s">
        <v>44</v>
      </c>
      <c r="H6" s="138" t="s">
        <v>45</v>
      </c>
      <c r="I6" s="138" t="s">
        <v>46</v>
      </c>
      <c r="J6" s="138" t="s">
        <v>47</v>
      </c>
      <c r="K6" s="138" t="s">
        <v>48</v>
      </c>
      <c r="L6" s="138" t="s">
        <v>49</v>
      </c>
      <c r="M6" s="138" t="s">
        <v>50</v>
      </c>
      <c r="N6" s="138" t="s">
        <v>51</v>
      </c>
      <c r="O6" s="138" t="s">
        <v>52</v>
      </c>
      <c r="P6" s="138" t="s">
        <v>53</v>
      </c>
      <c r="Q6" s="138" t="s">
        <v>54</v>
      </c>
      <c r="R6" s="138" t="s">
        <v>55</v>
      </c>
      <c r="S6" s="138" t="s">
        <v>56</v>
      </c>
      <c r="T6" s="138" t="s">
        <v>57</v>
      </c>
      <c r="U6" s="138" t="s">
        <v>58</v>
      </c>
      <c r="V6" s="138" t="s">
        <v>59</v>
      </c>
      <c r="W6" s="138" t="s">
        <v>60</v>
      </c>
      <c r="X6" s="138" t="s">
        <v>61</v>
      </c>
      <c r="Y6" s="138" t="s">
        <v>62</v>
      </c>
      <c r="Z6" s="138" t="s">
        <v>63</v>
      </c>
      <c r="AA6" s="138" t="s">
        <v>64</v>
      </c>
      <c r="AB6" s="138" t="s">
        <v>65</v>
      </c>
      <c r="AC6" s="138" t="s">
        <v>66</v>
      </c>
      <c r="AD6" s="138" t="s">
        <v>67</v>
      </c>
      <c r="AE6" s="138" t="s">
        <v>68</v>
      </c>
      <c r="AF6" s="138" t="s">
        <v>69</v>
      </c>
      <c r="AG6" s="138" t="s">
        <v>70</v>
      </c>
      <c r="AH6" s="138" t="s">
        <v>71</v>
      </c>
      <c r="AI6" s="138" t="s">
        <v>72</v>
      </c>
      <c r="AJ6" s="138" t="s">
        <v>73</v>
      </c>
      <c r="AK6" s="138" t="s">
        <v>74</v>
      </c>
      <c r="AL6" s="138" t="s">
        <v>75</v>
      </c>
      <c r="AM6" s="138" t="s">
        <v>76</v>
      </c>
      <c r="AN6" s="138" t="s">
        <v>77</v>
      </c>
      <c r="AO6" s="138" t="s">
        <v>78</v>
      </c>
      <c r="AP6" s="138" t="s">
        <v>79</v>
      </c>
      <c r="AQ6" s="138" t="s">
        <v>80</v>
      </c>
      <c r="AR6" s="139" t="s">
        <v>81</v>
      </c>
      <c r="AS6" s="140"/>
      <c r="AT6" s="140"/>
      <c r="AU6" s="140"/>
      <c r="AV6" s="140"/>
      <c r="AW6" s="140"/>
      <c r="AX6" s="140"/>
      <c r="AY6" s="140"/>
      <c r="AZ6" s="140"/>
      <c r="BA6" s="140"/>
      <c r="BB6" s="140"/>
    </row>
    <row r="7" spans="1:54" x14ac:dyDescent="0.2">
      <c r="A7" s="67" t="s">
        <v>3</v>
      </c>
      <c r="B7" s="68">
        <v>4.4000000000000004</v>
      </c>
      <c r="C7" s="68">
        <v>2.2000000000000002</v>
      </c>
      <c r="D7" s="68">
        <v>0</v>
      </c>
      <c r="E7" s="68">
        <v>724</v>
      </c>
      <c r="F7" s="68">
        <v>776</v>
      </c>
      <c r="G7" s="68">
        <v>6.4</v>
      </c>
      <c r="H7" s="68">
        <v>3.6</v>
      </c>
      <c r="I7" s="68">
        <v>378.40000000000003</v>
      </c>
      <c r="J7" s="68">
        <v>0</v>
      </c>
      <c r="K7" s="68">
        <v>218.4</v>
      </c>
      <c r="L7" s="68">
        <v>19.8</v>
      </c>
      <c r="M7" s="68">
        <v>157.6</v>
      </c>
      <c r="N7" s="68">
        <v>21.2</v>
      </c>
      <c r="O7" s="68">
        <v>0</v>
      </c>
      <c r="P7" s="68">
        <v>9.6</v>
      </c>
      <c r="Q7" s="68">
        <v>96.8</v>
      </c>
      <c r="R7" s="68">
        <v>219.6</v>
      </c>
      <c r="S7" s="68">
        <v>56</v>
      </c>
      <c r="T7" s="68">
        <v>60</v>
      </c>
      <c r="U7" s="68">
        <v>73.600000000000009</v>
      </c>
      <c r="V7" s="68">
        <v>0</v>
      </c>
      <c r="W7" s="68">
        <v>72.8</v>
      </c>
      <c r="X7" s="68">
        <v>120</v>
      </c>
      <c r="Y7" s="68">
        <v>352</v>
      </c>
      <c r="Z7" s="68">
        <v>0</v>
      </c>
      <c r="AA7" s="68">
        <v>1144</v>
      </c>
      <c r="AB7" s="68">
        <v>0</v>
      </c>
      <c r="AC7" s="68">
        <v>0</v>
      </c>
      <c r="AD7" s="68">
        <v>8122.4000000000005</v>
      </c>
      <c r="AE7" s="68">
        <v>0</v>
      </c>
      <c r="AF7" s="68">
        <v>8096</v>
      </c>
      <c r="AG7" s="68">
        <v>15435.2</v>
      </c>
      <c r="AH7" s="68">
        <v>0</v>
      </c>
      <c r="AI7" s="68">
        <v>0</v>
      </c>
      <c r="AJ7" s="68">
        <v>0</v>
      </c>
      <c r="AK7" s="68">
        <v>0</v>
      </c>
      <c r="AL7" s="68">
        <v>0</v>
      </c>
      <c r="AM7" s="68">
        <v>352</v>
      </c>
      <c r="AN7" s="68">
        <v>308</v>
      </c>
      <c r="AO7" s="68">
        <v>1232</v>
      </c>
      <c r="AP7" s="68">
        <v>1232</v>
      </c>
      <c r="AQ7" s="68">
        <v>1092</v>
      </c>
      <c r="AR7" s="69">
        <v>0</v>
      </c>
      <c r="AS7" s="142"/>
      <c r="AT7" s="142"/>
    </row>
    <row r="8" spans="1:54" x14ac:dyDescent="0.2">
      <c r="A8" s="70" t="s">
        <v>4</v>
      </c>
      <c r="B8" s="71">
        <v>4.4000000000000004</v>
      </c>
      <c r="C8" s="71">
        <v>2.4</v>
      </c>
      <c r="D8" s="71">
        <v>0</v>
      </c>
      <c r="E8" s="71">
        <v>664</v>
      </c>
      <c r="F8" s="71">
        <v>724</v>
      </c>
      <c r="G8" s="71">
        <v>5.6000000000000005</v>
      </c>
      <c r="H8" s="71">
        <v>4.2</v>
      </c>
      <c r="I8" s="71">
        <v>358.40000000000003</v>
      </c>
      <c r="J8" s="71">
        <v>0</v>
      </c>
      <c r="K8" s="71">
        <v>186</v>
      </c>
      <c r="L8" s="71">
        <v>18</v>
      </c>
      <c r="M8" s="71">
        <v>156</v>
      </c>
      <c r="N8" s="71">
        <v>21.2</v>
      </c>
      <c r="O8" s="71">
        <v>0</v>
      </c>
      <c r="P8" s="71">
        <v>9.6</v>
      </c>
      <c r="Q8" s="71">
        <v>82.8</v>
      </c>
      <c r="R8" s="71">
        <v>207.6</v>
      </c>
      <c r="S8" s="71">
        <v>51.6</v>
      </c>
      <c r="T8" s="71">
        <v>55.2</v>
      </c>
      <c r="U8" s="71">
        <v>69.2</v>
      </c>
      <c r="V8" s="71">
        <v>0</v>
      </c>
      <c r="W8" s="71">
        <v>64.400000000000006</v>
      </c>
      <c r="X8" s="71">
        <v>111.60000000000001</v>
      </c>
      <c r="Y8" s="71">
        <v>528</v>
      </c>
      <c r="Z8" s="71">
        <v>0</v>
      </c>
      <c r="AA8" s="71">
        <v>264</v>
      </c>
      <c r="AB8" s="71">
        <v>0</v>
      </c>
      <c r="AC8" s="71">
        <v>0</v>
      </c>
      <c r="AD8" s="71">
        <v>8377.6</v>
      </c>
      <c r="AE8" s="71">
        <v>0</v>
      </c>
      <c r="AF8" s="71">
        <v>8351.2000000000007</v>
      </c>
      <c r="AG8" s="71">
        <v>14264.800000000001</v>
      </c>
      <c r="AH8" s="71">
        <v>0</v>
      </c>
      <c r="AI8" s="71">
        <v>0</v>
      </c>
      <c r="AJ8" s="71">
        <v>0</v>
      </c>
      <c r="AK8" s="71">
        <v>0</v>
      </c>
      <c r="AL8" s="71">
        <v>0</v>
      </c>
      <c r="AM8" s="71">
        <v>352</v>
      </c>
      <c r="AN8" s="71">
        <v>396</v>
      </c>
      <c r="AO8" s="71">
        <v>352</v>
      </c>
      <c r="AP8" s="71">
        <v>352</v>
      </c>
      <c r="AQ8" s="71">
        <v>991.2</v>
      </c>
      <c r="AR8" s="72">
        <v>0</v>
      </c>
      <c r="AS8" s="142"/>
      <c r="AT8" s="142"/>
    </row>
    <row r="9" spans="1:54" x14ac:dyDescent="0.2">
      <c r="A9" s="70" t="s">
        <v>5</v>
      </c>
      <c r="B9" s="71">
        <v>4.6000000000000005</v>
      </c>
      <c r="C9" s="71">
        <v>3</v>
      </c>
      <c r="D9" s="71">
        <v>0</v>
      </c>
      <c r="E9" s="71">
        <v>648</v>
      </c>
      <c r="F9" s="71">
        <v>684</v>
      </c>
      <c r="G9" s="71">
        <v>5.6000000000000005</v>
      </c>
      <c r="H9" s="71">
        <v>4.2</v>
      </c>
      <c r="I9" s="71">
        <v>335.6</v>
      </c>
      <c r="J9" s="71">
        <v>0</v>
      </c>
      <c r="K9" s="71">
        <v>168</v>
      </c>
      <c r="L9" s="71">
        <v>16.2</v>
      </c>
      <c r="M9" s="71">
        <v>148</v>
      </c>
      <c r="N9" s="71">
        <v>21.2</v>
      </c>
      <c r="O9" s="71">
        <v>0</v>
      </c>
      <c r="P9" s="71">
        <v>12</v>
      </c>
      <c r="Q9" s="71">
        <v>78.400000000000006</v>
      </c>
      <c r="R9" s="71">
        <v>217.20000000000002</v>
      </c>
      <c r="S9" s="71">
        <v>51.2</v>
      </c>
      <c r="T9" s="71">
        <v>55.2</v>
      </c>
      <c r="U9" s="71">
        <v>59.6</v>
      </c>
      <c r="V9" s="71">
        <v>0</v>
      </c>
      <c r="W9" s="71">
        <v>61.6</v>
      </c>
      <c r="X9" s="71">
        <v>105</v>
      </c>
      <c r="Y9" s="71">
        <v>88</v>
      </c>
      <c r="Z9" s="71">
        <v>0</v>
      </c>
      <c r="AA9" s="71">
        <v>2200</v>
      </c>
      <c r="AB9" s="71">
        <v>0</v>
      </c>
      <c r="AC9" s="71">
        <v>8.8000000000000007</v>
      </c>
      <c r="AD9" s="71">
        <v>5755.2</v>
      </c>
      <c r="AE9" s="71">
        <v>8.8000000000000007</v>
      </c>
      <c r="AF9" s="71">
        <v>5737.6</v>
      </c>
      <c r="AG9" s="71">
        <v>13701.6</v>
      </c>
      <c r="AH9" s="71">
        <v>0</v>
      </c>
      <c r="AI9" s="71">
        <v>0</v>
      </c>
      <c r="AJ9" s="71">
        <v>0</v>
      </c>
      <c r="AK9" s="71">
        <v>0</v>
      </c>
      <c r="AL9" s="71">
        <v>0</v>
      </c>
      <c r="AM9" s="71">
        <v>88</v>
      </c>
      <c r="AN9" s="71">
        <v>88</v>
      </c>
      <c r="AO9" s="71">
        <v>2288</v>
      </c>
      <c r="AP9" s="71">
        <v>2288</v>
      </c>
      <c r="AQ9" s="71">
        <v>867.30000000000007</v>
      </c>
      <c r="AR9" s="72">
        <v>0</v>
      </c>
      <c r="AS9" s="142"/>
      <c r="AT9" s="142"/>
    </row>
    <row r="10" spans="1:54" x14ac:dyDescent="0.2">
      <c r="A10" s="70" t="s">
        <v>6</v>
      </c>
      <c r="B10" s="71">
        <v>4.2</v>
      </c>
      <c r="C10" s="71">
        <v>4.2</v>
      </c>
      <c r="D10" s="71">
        <v>0</v>
      </c>
      <c r="E10" s="71">
        <v>600</v>
      </c>
      <c r="F10" s="71">
        <v>616</v>
      </c>
      <c r="G10" s="71">
        <v>5.6000000000000005</v>
      </c>
      <c r="H10" s="71">
        <v>5.4</v>
      </c>
      <c r="I10" s="71">
        <v>309.2</v>
      </c>
      <c r="J10" s="71">
        <v>0</v>
      </c>
      <c r="K10" s="71">
        <v>132</v>
      </c>
      <c r="L10" s="71">
        <v>13.200000000000001</v>
      </c>
      <c r="M10" s="71">
        <v>155.20000000000002</v>
      </c>
      <c r="N10" s="71">
        <v>21.2</v>
      </c>
      <c r="O10" s="71">
        <v>0</v>
      </c>
      <c r="P10" s="71">
        <v>10.8</v>
      </c>
      <c r="Q10" s="71">
        <v>64.400000000000006</v>
      </c>
      <c r="R10" s="71">
        <v>202.8</v>
      </c>
      <c r="S10" s="71">
        <v>49.6</v>
      </c>
      <c r="T10" s="71">
        <v>51.6</v>
      </c>
      <c r="U10" s="71">
        <v>59.6</v>
      </c>
      <c r="V10" s="71">
        <v>0</v>
      </c>
      <c r="W10" s="71">
        <v>59.6</v>
      </c>
      <c r="X10" s="71">
        <v>87.600000000000009</v>
      </c>
      <c r="Y10" s="71">
        <v>0</v>
      </c>
      <c r="Z10" s="71">
        <v>0</v>
      </c>
      <c r="AA10" s="71">
        <v>4664</v>
      </c>
      <c r="AB10" s="71">
        <v>0</v>
      </c>
      <c r="AC10" s="71">
        <v>0</v>
      </c>
      <c r="AD10" s="71">
        <v>2886.4</v>
      </c>
      <c r="AE10" s="71">
        <v>8.8000000000000007</v>
      </c>
      <c r="AF10" s="71">
        <v>2886.4</v>
      </c>
      <c r="AG10" s="71">
        <v>13305.6</v>
      </c>
      <c r="AH10" s="71">
        <v>0</v>
      </c>
      <c r="AI10" s="71">
        <v>0</v>
      </c>
      <c r="AJ10" s="71">
        <v>0</v>
      </c>
      <c r="AK10" s="71">
        <v>0</v>
      </c>
      <c r="AL10" s="71">
        <v>0</v>
      </c>
      <c r="AM10" s="71">
        <v>0</v>
      </c>
      <c r="AN10" s="71">
        <v>0</v>
      </c>
      <c r="AO10" s="71">
        <v>4752</v>
      </c>
      <c r="AP10" s="71">
        <v>4752</v>
      </c>
      <c r="AQ10" s="71">
        <v>873.6</v>
      </c>
      <c r="AR10" s="72">
        <v>0</v>
      </c>
      <c r="AS10" s="142"/>
      <c r="AT10" s="142"/>
    </row>
    <row r="11" spans="1:54" x14ac:dyDescent="0.2">
      <c r="A11" s="70" t="s">
        <v>7</v>
      </c>
      <c r="B11" s="71">
        <v>4.4000000000000004</v>
      </c>
      <c r="C11" s="71">
        <v>4.2</v>
      </c>
      <c r="D11" s="71">
        <v>0</v>
      </c>
      <c r="E11" s="71">
        <v>584</v>
      </c>
      <c r="F11" s="71">
        <v>628</v>
      </c>
      <c r="G11" s="71">
        <v>5.6000000000000005</v>
      </c>
      <c r="H11" s="71">
        <v>5.4</v>
      </c>
      <c r="I11" s="71">
        <v>316.40000000000003</v>
      </c>
      <c r="J11" s="71">
        <v>0</v>
      </c>
      <c r="K11" s="71">
        <v>140.4</v>
      </c>
      <c r="L11" s="71">
        <v>15</v>
      </c>
      <c r="M11" s="71">
        <v>144.80000000000001</v>
      </c>
      <c r="N11" s="71">
        <v>21.2</v>
      </c>
      <c r="O11" s="71">
        <v>0</v>
      </c>
      <c r="P11" s="71">
        <v>10.8</v>
      </c>
      <c r="Q11" s="71">
        <v>59.2</v>
      </c>
      <c r="R11" s="71">
        <v>195.6</v>
      </c>
      <c r="S11" s="71">
        <v>45.6</v>
      </c>
      <c r="T11" s="71">
        <v>54</v>
      </c>
      <c r="U11" s="71">
        <v>62</v>
      </c>
      <c r="V11" s="71">
        <v>0</v>
      </c>
      <c r="W11" s="71">
        <v>59.6</v>
      </c>
      <c r="X11" s="71">
        <v>87.600000000000009</v>
      </c>
      <c r="Y11" s="71">
        <v>0</v>
      </c>
      <c r="Z11" s="71">
        <v>0</v>
      </c>
      <c r="AA11" s="71">
        <v>3432</v>
      </c>
      <c r="AB11" s="71">
        <v>0</v>
      </c>
      <c r="AC11" s="71">
        <v>0</v>
      </c>
      <c r="AD11" s="71">
        <v>4188.8</v>
      </c>
      <c r="AE11" s="71">
        <v>0</v>
      </c>
      <c r="AF11" s="71">
        <v>4224</v>
      </c>
      <c r="AG11" s="71">
        <v>13516.800000000001</v>
      </c>
      <c r="AH11" s="71">
        <v>0</v>
      </c>
      <c r="AI11" s="71">
        <v>0</v>
      </c>
      <c r="AJ11" s="71">
        <v>0</v>
      </c>
      <c r="AK11" s="71">
        <v>0</v>
      </c>
      <c r="AL11" s="71">
        <v>0</v>
      </c>
      <c r="AM11" s="71">
        <v>0</v>
      </c>
      <c r="AN11" s="71">
        <v>0</v>
      </c>
      <c r="AO11" s="71">
        <v>3520</v>
      </c>
      <c r="AP11" s="71">
        <v>3520</v>
      </c>
      <c r="AQ11" s="71">
        <v>884.1</v>
      </c>
      <c r="AR11" s="72">
        <v>0</v>
      </c>
      <c r="AS11" s="142"/>
      <c r="AT11" s="142"/>
    </row>
    <row r="12" spans="1:54" x14ac:dyDescent="0.2">
      <c r="A12" s="70" t="s">
        <v>8</v>
      </c>
      <c r="B12" s="71">
        <v>4.2</v>
      </c>
      <c r="C12" s="71">
        <v>2.2000000000000002</v>
      </c>
      <c r="D12" s="71">
        <v>0</v>
      </c>
      <c r="E12" s="71">
        <v>688</v>
      </c>
      <c r="F12" s="71">
        <v>680</v>
      </c>
      <c r="G12" s="71">
        <v>5.6000000000000005</v>
      </c>
      <c r="H12" s="71">
        <v>3</v>
      </c>
      <c r="I12" s="71">
        <v>322.8</v>
      </c>
      <c r="J12" s="71">
        <v>0</v>
      </c>
      <c r="K12" s="71">
        <v>183.6</v>
      </c>
      <c r="L12" s="71">
        <v>18</v>
      </c>
      <c r="M12" s="71">
        <v>164.8</v>
      </c>
      <c r="N12" s="71">
        <v>22.400000000000002</v>
      </c>
      <c r="O12" s="71">
        <v>0</v>
      </c>
      <c r="P12" s="71">
        <v>9.6</v>
      </c>
      <c r="Q12" s="71">
        <v>77.2</v>
      </c>
      <c r="R12" s="71">
        <v>223.20000000000002</v>
      </c>
      <c r="S12" s="71">
        <v>55.2</v>
      </c>
      <c r="T12" s="71">
        <v>63.6</v>
      </c>
      <c r="U12" s="71">
        <v>72.400000000000006</v>
      </c>
      <c r="V12" s="71">
        <v>0</v>
      </c>
      <c r="W12" s="71">
        <v>64</v>
      </c>
      <c r="X12" s="71">
        <v>99.600000000000009</v>
      </c>
      <c r="Y12" s="71">
        <v>0</v>
      </c>
      <c r="Z12" s="71">
        <v>0</v>
      </c>
      <c r="AA12" s="71">
        <v>2904</v>
      </c>
      <c r="AB12" s="71">
        <v>0</v>
      </c>
      <c r="AC12" s="71">
        <v>0</v>
      </c>
      <c r="AD12" s="71">
        <v>5288.8</v>
      </c>
      <c r="AE12" s="71">
        <v>0</v>
      </c>
      <c r="AF12" s="71">
        <v>5297.6</v>
      </c>
      <c r="AG12" s="71">
        <v>14379.2</v>
      </c>
      <c r="AH12" s="71">
        <v>0</v>
      </c>
      <c r="AI12" s="71">
        <v>0</v>
      </c>
      <c r="AJ12" s="71">
        <v>0</v>
      </c>
      <c r="AK12" s="71">
        <v>0</v>
      </c>
      <c r="AL12" s="71">
        <v>0</v>
      </c>
      <c r="AM12" s="71">
        <v>0</v>
      </c>
      <c r="AN12" s="71">
        <v>0</v>
      </c>
      <c r="AO12" s="71">
        <v>2992</v>
      </c>
      <c r="AP12" s="71">
        <v>2992</v>
      </c>
      <c r="AQ12" s="71">
        <v>945</v>
      </c>
      <c r="AR12" s="72">
        <v>0</v>
      </c>
      <c r="AS12" s="142"/>
      <c r="AT12" s="142"/>
    </row>
    <row r="13" spans="1:54" x14ac:dyDescent="0.2">
      <c r="A13" s="70" t="s">
        <v>9</v>
      </c>
      <c r="B13" s="71">
        <v>4.6000000000000005</v>
      </c>
      <c r="C13" s="71">
        <v>2.2000000000000002</v>
      </c>
      <c r="D13" s="71">
        <v>0</v>
      </c>
      <c r="E13" s="71">
        <v>796</v>
      </c>
      <c r="F13" s="71">
        <v>812</v>
      </c>
      <c r="G13" s="71">
        <v>5.6000000000000005</v>
      </c>
      <c r="H13" s="71">
        <v>4.2</v>
      </c>
      <c r="I13" s="71">
        <v>359.6</v>
      </c>
      <c r="J13" s="71">
        <v>0</v>
      </c>
      <c r="K13" s="71">
        <v>211.20000000000002</v>
      </c>
      <c r="L13" s="71">
        <v>22.8</v>
      </c>
      <c r="M13" s="71">
        <v>173.6</v>
      </c>
      <c r="N13" s="71">
        <v>25.6</v>
      </c>
      <c r="O13" s="71">
        <v>0</v>
      </c>
      <c r="P13" s="71">
        <v>12</v>
      </c>
      <c r="Q13" s="71">
        <v>92</v>
      </c>
      <c r="R13" s="71">
        <v>279.60000000000002</v>
      </c>
      <c r="S13" s="71">
        <v>63.2</v>
      </c>
      <c r="T13" s="71">
        <v>73.2</v>
      </c>
      <c r="U13" s="71">
        <v>97.600000000000009</v>
      </c>
      <c r="V13" s="71">
        <v>0</v>
      </c>
      <c r="W13" s="71">
        <v>66.400000000000006</v>
      </c>
      <c r="X13" s="71">
        <v>128.4</v>
      </c>
      <c r="Y13" s="71">
        <v>0</v>
      </c>
      <c r="Z13" s="71">
        <v>0</v>
      </c>
      <c r="AA13" s="71">
        <v>3696</v>
      </c>
      <c r="AB13" s="71">
        <v>0</v>
      </c>
      <c r="AC13" s="71">
        <v>0</v>
      </c>
      <c r="AD13" s="71">
        <v>5588</v>
      </c>
      <c r="AE13" s="71">
        <v>0</v>
      </c>
      <c r="AF13" s="71">
        <v>5552.8</v>
      </c>
      <c r="AG13" s="71">
        <v>16359.2</v>
      </c>
      <c r="AH13" s="71">
        <v>0</v>
      </c>
      <c r="AI13" s="71">
        <v>0</v>
      </c>
      <c r="AJ13" s="71">
        <v>0</v>
      </c>
      <c r="AK13" s="71">
        <v>0</v>
      </c>
      <c r="AL13" s="71">
        <v>0</v>
      </c>
      <c r="AM13" s="71">
        <v>0</v>
      </c>
      <c r="AN13" s="71">
        <v>0</v>
      </c>
      <c r="AO13" s="71">
        <v>3872</v>
      </c>
      <c r="AP13" s="71">
        <v>3872</v>
      </c>
      <c r="AQ13" s="71">
        <v>972.30000000000007</v>
      </c>
      <c r="AR13" s="72">
        <v>0</v>
      </c>
      <c r="AS13" s="142"/>
      <c r="AT13" s="142"/>
    </row>
    <row r="14" spans="1:54" x14ac:dyDescent="0.2">
      <c r="A14" s="70" t="s">
        <v>10</v>
      </c>
      <c r="B14" s="71">
        <v>4.8</v>
      </c>
      <c r="C14" s="71">
        <v>2.2000000000000002</v>
      </c>
      <c r="D14" s="71">
        <v>0</v>
      </c>
      <c r="E14" s="71">
        <v>912</v>
      </c>
      <c r="F14" s="71">
        <v>988</v>
      </c>
      <c r="G14" s="71">
        <v>6.4</v>
      </c>
      <c r="H14" s="71">
        <v>3.6</v>
      </c>
      <c r="I14" s="71">
        <v>424</v>
      </c>
      <c r="J14" s="71">
        <v>0</v>
      </c>
      <c r="K14" s="71">
        <v>258</v>
      </c>
      <c r="L14" s="71">
        <v>24.6</v>
      </c>
      <c r="M14" s="71">
        <v>205.20000000000002</v>
      </c>
      <c r="N14" s="71">
        <v>21.2</v>
      </c>
      <c r="O14" s="71">
        <v>0</v>
      </c>
      <c r="P14" s="71">
        <v>13.200000000000001</v>
      </c>
      <c r="Q14" s="71">
        <v>150.4</v>
      </c>
      <c r="R14" s="71">
        <v>316.8</v>
      </c>
      <c r="S14" s="71">
        <v>63.6</v>
      </c>
      <c r="T14" s="71">
        <v>93.600000000000009</v>
      </c>
      <c r="U14" s="71">
        <v>107.60000000000001</v>
      </c>
      <c r="V14" s="71">
        <v>0</v>
      </c>
      <c r="W14" s="71">
        <v>71.2</v>
      </c>
      <c r="X14" s="71">
        <v>157.20000000000002</v>
      </c>
      <c r="Y14" s="71">
        <v>0</v>
      </c>
      <c r="Z14" s="71">
        <v>0</v>
      </c>
      <c r="AA14" s="71">
        <v>5104</v>
      </c>
      <c r="AB14" s="71">
        <v>0</v>
      </c>
      <c r="AC14" s="71">
        <v>0</v>
      </c>
      <c r="AD14" s="71">
        <v>5271.2</v>
      </c>
      <c r="AE14" s="71">
        <v>0</v>
      </c>
      <c r="AF14" s="71">
        <v>5165.6000000000004</v>
      </c>
      <c r="AG14" s="71">
        <v>18330.400000000001</v>
      </c>
      <c r="AH14" s="71">
        <v>0</v>
      </c>
      <c r="AI14" s="71">
        <v>0</v>
      </c>
      <c r="AJ14" s="71">
        <v>0</v>
      </c>
      <c r="AK14" s="71">
        <v>0</v>
      </c>
      <c r="AL14" s="71">
        <v>0</v>
      </c>
      <c r="AM14" s="71">
        <v>0</v>
      </c>
      <c r="AN14" s="71">
        <v>0</v>
      </c>
      <c r="AO14" s="71">
        <v>5280</v>
      </c>
      <c r="AP14" s="71">
        <v>5324</v>
      </c>
      <c r="AQ14" s="71">
        <v>745.5</v>
      </c>
      <c r="AR14" s="72">
        <v>0</v>
      </c>
      <c r="AS14" s="142"/>
      <c r="AT14" s="142"/>
    </row>
    <row r="15" spans="1:54" x14ac:dyDescent="0.2">
      <c r="A15" s="70" t="s">
        <v>11</v>
      </c>
      <c r="B15" s="71">
        <v>5</v>
      </c>
      <c r="C15" s="71">
        <v>2.2000000000000002</v>
      </c>
      <c r="D15" s="71">
        <v>0</v>
      </c>
      <c r="E15" s="71">
        <v>1016</v>
      </c>
      <c r="F15" s="71">
        <v>1404</v>
      </c>
      <c r="G15" s="71">
        <v>5.6000000000000005</v>
      </c>
      <c r="H15" s="71">
        <v>3.6</v>
      </c>
      <c r="I15" s="71">
        <v>536</v>
      </c>
      <c r="J15" s="71">
        <v>0</v>
      </c>
      <c r="K15" s="71">
        <v>276</v>
      </c>
      <c r="L15" s="71">
        <v>30</v>
      </c>
      <c r="M15" s="71">
        <v>226.8</v>
      </c>
      <c r="N15" s="71">
        <v>21.2</v>
      </c>
      <c r="O15" s="71">
        <v>0</v>
      </c>
      <c r="P15" s="71">
        <v>234</v>
      </c>
      <c r="Q15" s="71">
        <v>185.20000000000002</v>
      </c>
      <c r="R15" s="71">
        <v>358.8</v>
      </c>
      <c r="S15" s="71">
        <v>78.400000000000006</v>
      </c>
      <c r="T15" s="71">
        <v>94.8</v>
      </c>
      <c r="U15" s="71">
        <v>122.4</v>
      </c>
      <c r="V15" s="71">
        <v>0</v>
      </c>
      <c r="W15" s="71">
        <v>78</v>
      </c>
      <c r="X15" s="71">
        <v>184.20000000000002</v>
      </c>
      <c r="Y15" s="71">
        <v>0</v>
      </c>
      <c r="Z15" s="71">
        <v>0</v>
      </c>
      <c r="AA15" s="71">
        <v>5544</v>
      </c>
      <c r="AB15" s="71">
        <v>0</v>
      </c>
      <c r="AC15" s="71">
        <v>0</v>
      </c>
      <c r="AD15" s="71">
        <v>6151.2</v>
      </c>
      <c r="AE15" s="71">
        <v>0</v>
      </c>
      <c r="AF15" s="71">
        <v>6001.6</v>
      </c>
      <c r="AG15" s="71">
        <v>19756</v>
      </c>
      <c r="AH15" s="71">
        <v>0</v>
      </c>
      <c r="AI15" s="71">
        <v>0</v>
      </c>
      <c r="AJ15" s="71">
        <v>0</v>
      </c>
      <c r="AK15" s="71">
        <v>0</v>
      </c>
      <c r="AL15" s="71">
        <v>0</v>
      </c>
      <c r="AM15" s="71">
        <v>0</v>
      </c>
      <c r="AN15" s="71">
        <v>0</v>
      </c>
      <c r="AO15" s="71">
        <v>5808</v>
      </c>
      <c r="AP15" s="71">
        <v>5808</v>
      </c>
      <c r="AQ15" s="71">
        <v>1488.9</v>
      </c>
      <c r="AR15" s="72">
        <v>0</v>
      </c>
      <c r="AS15" s="142"/>
      <c r="AT15" s="142"/>
    </row>
    <row r="16" spans="1:54" x14ac:dyDescent="0.2">
      <c r="A16" s="70" t="s">
        <v>12</v>
      </c>
      <c r="B16" s="71">
        <v>5</v>
      </c>
      <c r="C16" s="71">
        <v>2.4</v>
      </c>
      <c r="D16" s="71">
        <v>0</v>
      </c>
      <c r="E16" s="71">
        <v>1056</v>
      </c>
      <c r="F16" s="71">
        <v>1364</v>
      </c>
      <c r="G16" s="71">
        <v>6.4</v>
      </c>
      <c r="H16" s="71">
        <v>3.6</v>
      </c>
      <c r="I16" s="71">
        <v>550</v>
      </c>
      <c r="J16" s="71">
        <v>0</v>
      </c>
      <c r="K16" s="71">
        <v>297.60000000000002</v>
      </c>
      <c r="L16" s="71">
        <v>30</v>
      </c>
      <c r="M16" s="71">
        <v>230.4</v>
      </c>
      <c r="N16" s="71">
        <v>21.2</v>
      </c>
      <c r="O16" s="71">
        <v>0</v>
      </c>
      <c r="P16" s="71">
        <v>187.20000000000002</v>
      </c>
      <c r="Q16" s="71">
        <v>172</v>
      </c>
      <c r="R16" s="71">
        <v>360</v>
      </c>
      <c r="S16" s="71">
        <v>90.8</v>
      </c>
      <c r="T16" s="71">
        <v>97.2</v>
      </c>
      <c r="U16" s="71">
        <v>114.4</v>
      </c>
      <c r="V16" s="71">
        <v>0</v>
      </c>
      <c r="W16" s="71">
        <v>79.2</v>
      </c>
      <c r="X16" s="71">
        <v>198.6</v>
      </c>
      <c r="Y16" s="71">
        <v>0</v>
      </c>
      <c r="Z16" s="71">
        <v>0</v>
      </c>
      <c r="AA16" s="71">
        <v>6336</v>
      </c>
      <c r="AB16" s="71">
        <v>0</v>
      </c>
      <c r="AC16" s="71">
        <v>0</v>
      </c>
      <c r="AD16" s="71">
        <v>5808</v>
      </c>
      <c r="AE16" s="71">
        <v>0</v>
      </c>
      <c r="AF16" s="71">
        <v>5632</v>
      </c>
      <c r="AG16" s="71">
        <v>20292.8</v>
      </c>
      <c r="AH16" s="71">
        <v>0</v>
      </c>
      <c r="AI16" s="71">
        <v>0</v>
      </c>
      <c r="AJ16" s="71">
        <v>0</v>
      </c>
      <c r="AK16" s="71">
        <v>0</v>
      </c>
      <c r="AL16" s="71">
        <v>0</v>
      </c>
      <c r="AM16" s="71">
        <v>0</v>
      </c>
      <c r="AN16" s="71">
        <v>0</v>
      </c>
      <c r="AO16" s="71">
        <v>6600</v>
      </c>
      <c r="AP16" s="71">
        <v>6600</v>
      </c>
      <c r="AQ16" s="71">
        <v>1743</v>
      </c>
      <c r="AR16" s="72">
        <v>0</v>
      </c>
      <c r="AS16" s="142"/>
      <c r="AT16" s="142"/>
    </row>
    <row r="17" spans="1:46" x14ac:dyDescent="0.2">
      <c r="A17" s="70" t="s">
        <v>13</v>
      </c>
      <c r="B17" s="71">
        <v>5.2</v>
      </c>
      <c r="C17" s="71">
        <v>2.2000000000000002</v>
      </c>
      <c r="D17" s="71">
        <v>0</v>
      </c>
      <c r="E17" s="71">
        <v>1044</v>
      </c>
      <c r="F17" s="71">
        <v>1360</v>
      </c>
      <c r="G17" s="71">
        <v>6.4</v>
      </c>
      <c r="H17" s="71">
        <v>3</v>
      </c>
      <c r="I17" s="71">
        <v>543.6</v>
      </c>
      <c r="J17" s="71">
        <v>0</v>
      </c>
      <c r="K17" s="71">
        <v>285.60000000000002</v>
      </c>
      <c r="L17" s="71">
        <v>28.8</v>
      </c>
      <c r="M17" s="71">
        <v>219.20000000000002</v>
      </c>
      <c r="N17" s="71">
        <v>21.2</v>
      </c>
      <c r="O17" s="71">
        <v>0</v>
      </c>
      <c r="P17" s="71">
        <v>200.4</v>
      </c>
      <c r="Q17" s="71">
        <v>175.6</v>
      </c>
      <c r="R17" s="71">
        <v>366</v>
      </c>
      <c r="S17" s="71">
        <v>95.2</v>
      </c>
      <c r="T17" s="71">
        <v>100.8</v>
      </c>
      <c r="U17" s="71">
        <v>113.2</v>
      </c>
      <c r="V17" s="71">
        <v>0</v>
      </c>
      <c r="W17" s="71">
        <v>78.400000000000006</v>
      </c>
      <c r="X17" s="71">
        <v>185.4</v>
      </c>
      <c r="Y17" s="71">
        <v>0</v>
      </c>
      <c r="Z17" s="71">
        <v>0</v>
      </c>
      <c r="AA17" s="71">
        <v>5016</v>
      </c>
      <c r="AB17" s="71">
        <v>0</v>
      </c>
      <c r="AC17" s="71">
        <v>0</v>
      </c>
      <c r="AD17" s="71">
        <v>6996</v>
      </c>
      <c r="AE17" s="71">
        <v>0</v>
      </c>
      <c r="AF17" s="71">
        <v>6855.2</v>
      </c>
      <c r="AG17" s="71">
        <v>20134.400000000001</v>
      </c>
      <c r="AH17" s="71">
        <v>0</v>
      </c>
      <c r="AI17" s="71">
        <v>0</v>
      </c>
      <c r="AJ17" s="71">
        <v>0</v>
      </c>
      <c r="AK17" s="71">
        <v>0</v>
      </c>
      <c r="AL17" s="71">
        <v>0</v>
      </c>
      <c r="AM17" s="71">
        <v>0</v>
      </c>
      <c r="AN17" s="71">
        <v>0</v>
      </c>
      <c r="AO17" s="71">
        <v>5280</v>
      </c>
      <c r="AP17" s="71">
        <v>5236</v>
      </c>
      <c r="AQ17" s="71">
        <v>1608.6000000000001</v>
      </c>
      <c r="AR17" s="72">
        <v>0</v>
      </c>
      <c r="AS17" s="142"/>
      <c r="AT17" s="142"/>
    </row>
    <row r="18" spans="1:46" x14ac:dyDescent="0.2">
      <c r="A18" s="70" t="s">
        <v>14</v>
      </c>
      <c r="B18" s="71">
        <v>5.4</v>
      </c>
      <c r="C18" s="71">
        <v>2.2000000000000002</v>
      </c>
      <c r="D18" s="71">
        <v>0</v>
      </c>
      <c r="E18" s="71">
        <v>1012</v>
      </c>
      <c r="F18" s="71">
        <v>1300</v>
      </c>
      <c r="G18" s="71">
        <v>6.4</v>
      </c>
      <c r="H18" s="71">
        <v>3.6</v>
      </c>
      <c r="I18" s="71">
        <v>535.20000000000005</v>
      </c>
      <c r="J18" s="71">
        <v>0</v>
      </c>
      <c r="K18" s="71">
        <v>270</v>
      </c>
      <c r="L18" s="71">
        <v>25.8</v>
      </c>
      <c r="M18" s="71">
        <v>227.20000000000002</v>
      </c>
      <c r="N18" s="71">
        <v>21.2</v>
      </c>
      <c r="O18" s="71">
        <v>0</v>
      </c>
      <c r="P18" s="71">
        <v>165.6</v>
      </c>
      <c r="Q18" s="71">
        <v>174</v>
      </c>
      <c r="R18" s="71">
        <v>348</v>
      </c>
      <c r="S18" s="71">
        <v>83.600000000000009</v>
      </c>
      <c r="T18" s="71">
        <v>93.600000000000009</v>
      </c>
      <c r="U18" s="71">
        <v>102</v>
      </c>
      <c r="V18" s="71">
        <v>0</v>
      </c>
      <c r="W18" s="71">
        <v>84</v>
      </c>
      <c r="X18" s="71">
        <v>186.6</v>
      </c>
      <c r="Y18" s="71">
        <v>0</v>
      </c>
      <c r="Z18" s="71">
        <v>0</v>
      </c>
      <c r="AA18" s="71">
        <v>6600</v>
      </c>
      <c r="AB18" s="71">
        <v>0</v>
      </c>
      <c r="AC18" s="71">
        <v>0</v>
      </c>
      <c r="AD18" s="71">
        <v>5227.2</v>
      </c>
      <c r="AE18" s="71">
        <v>0</v>
      </c>
      <c r="AF18" s="71">
        <v>5060</v>
      </c>
      <c r="AG18" s="71">
        <v>19826.400000000001</v>
      </c>
      <c r="AH18" s="71">
        <v>0</v>
      </c>
      <c r="AI18" s="71">
        <v>0</v>
      </c>
      <c r="AJ18" s="71">
        <v>0</v>
      </c>
      <c r="AK18" s="71">
        <v>0</v>
      </c>
      <c r="AL18" s="71">
        <v>0</v>
      </c>
      <c r="AM18" s="71">
        <v>0</v>
      </c>
      <c r="AN18" s="71">
        <v>0</v>
      </c>
      <c r="AO18" s="71">
        <v>6864</v>
      </c>
      <c r="AP18" s="71">
        <v>6864</v>
      </c>
      <c r="AQ18" s="71">
        <v>1656.9</v>
      </c>
      <c r="AR18" s="72">
        <v>0</v>
      </c>
      <c r="AS18" s="142"/>
      <c r="AT18" s="142"/>
    </row>
    <row r="19" spans="1:46" x14ac:dyDescent="0.2">
      <c r="A19" s="70" t="s">
        <v>15</v>
      </c>
      <c r="B19" s="71">
        <v>5.6000000000000005</v>
      </c>
      <c r="C19" s="71">
        <v>2.2000000000000002</v>
      </c>
      <c r="D19" s="71">
        <v>0</v>
      </c>
      <c r="E19" s="71">
        <v>1028</v>
      </c>
      <c r="F19" s="71">
        <v>1152</v>
      </c>
      <c r="G19" s="71">
        <v>7.2</v>
      </c>
      <c r="H19" s="71">
        <v>3</v>
      </c>
      <c r="I19" s="71">
        <v>542</v>
      </c>
      <c r="J19" s="71">
        <v>0</v>
      </c>
      <c r="K19" s="71">
        <v>271.2</v>
      </c>
      <c r="L19" s="71">
        <v>24.6</v>
      </c>
      <c r="M19" s="71">
        <v>231.6</v>
      </c>
      <c r="N19" s="71">
        <v>21.6</v>
      </c>
      <c r="O19" s="71">
        <v>0</v>
      </c>
      <c r="P19" s="71">
        <v>22.8</v>
      </c>
      <c r="Q19" s="71">
        <v>149.6</v>
      </c>
      <c r="R19" s="71">
        <v>350.40000000000003</v>
      </c>
      <c r="S19" s="71">
        <v>92</v>
      </c>
      <c r="T19" s="71">
        <v>97.2</v>
      </c>
      <c r="U19" s="71">
        <v>111.60000000000001</v>
      </c>
      <c r="V19" s="71">
        <v>0</v>
      </c>
      <c r="W19" s="71">
        <v>86.8</v>
      </c>
      <c r="X19" s="71">
        <v>187.8</v>
      </c>
      <c r="Y19" s="71">
        <v>0</v>
      </c>
      <c r="Z19" s="71">
        <v>0</v>
      </c>
      <c r="AA19" s="71">
        <v>4576</v>
      </c>
      <c r="AB19" s="71">
        <v>0</v>
      </c>
      <c r="AC19" s="71">
        <v>0</v>
      </c>
      <c r="AD19" s="71">
        <v>6626.4000000000005</v>
      </c>
      <c r="AE19" s="71">
        <v>0</v>
      </c>
      <c r="AF19" s="71">
        <v>6459.2</v>
      </c>
      <c r="AG19" s="71">
        <v>19157.600000000002</v>
      </c>
      <c r="AH19" s="71">
        <v>0</v>
      </c>
      <c r="AI19" s="71">
        <v>0</v>
      </c>
      <c r="AJ19" s="71">
        <v>0</v>
      </c>
      <c r="AK19" s="71">
        <v>0</v>
      </c>
      <c r="AL19" s="71">
        <v>0</v>
      </c>
      <c r="AM19" s="71">
        <v>0</v>
      </c>
      <c r="AN19" s="71">
        <v>0</v>
      </c>
      <c r="AO19" s="71">
        <v>4928</v>
      </c>
      <c r="AP19" s="71">
        <v>4928</v>
      </c>
      <c r="AQ19" s="71">
        <v>1367.1000000000001</v>
      </c>
      <c r="AR19" s="72">
        <v>0</v>
      </c>
      <c r="AS19" s="142"/>
      <c r="AT19" s="142"/>
    </row>
    <row r="20" spans="1:46" x14ac:dyDescent="0.2">
      <c r="A20" s="70" t="s">
        <v>16</v>
      </c>
      <c r="B20" s="71">
        <v>5.2</v>
      </c>
      <c r="C20" s="71">
        <v>2.2000000000000002</v>
      </c>
      <c r="D20" s="71">
        <v>0</v>
      </c>
      <c r="E20" s="71">
        <v>996</v>
      </c>
      <c r="F20" s="71">
        <v>1344</v>
      </c>
      <c r="G20" s="71">
        <v>6.4</v>
      </c>
      <c r="H20" s="71">
        <v>3.6</v>
      </c>
      <c r="I20" s="71">
        <v>553.20000000000005</v>
      </c>
      <c r="J20" s="71">
        <v>0</v>
      </c>
      <c r="K20" s="71">
        <v>265.2</v>
      </c>
      <c r="L20" s="71">
        <v>23.400000000000002</v>
      </c>
      <c r="M20" s="71">
        <v>225.6</v>
      </c>
      <c r="N20" s="71">
        <v>26</v>
      </c>
      <c r="O20" s="71">
        <v>0</v>
      </c>
      <c r="P20" s="71">
        <v>195.6</v>
      </c>
      <c r="Q20" s="71">
        <v>174</v>
      </c>
      <c r="R20" s="71">
        <v>338.40000000000003</v>
      </c>
      <c r="S20" s="71">
        <v>88.8</v>
      </c>
      <c r="T20" s="71">
        <v>93.600000000000009</v>
      </c>
      <c r="U20" s="71">
        <v>105.60000000000001</v>
      </c>
      <c r="V20" s="71">
        <v>0</v>
      </c>
      <c r="W20" s="71">
        <v>82.4</v>
      </c>
      <c r="X20" s="71">
        <v>177.6</v>
      </c>
      <c r="Y20" s="71">
        <v>0</v>
      </c>
      <c r="Z20" s="71">
        <v>0</v>
      </c>
      <c r="AA20" s="71">
        <v>5456</v>
      </c>
      <c r="AB20" s="71">
        <v>0</v>
      </c>
      <c r="AC20" s="71">
        <v>0</v>
      </c>
      <c r="AD20" s="71">
        <v>6124.8</v>
      </c>
      <c r="AE20" s="71">
        <v>0</v>
      </c>
      <c r="AF20" s="71">
        <v>5975.2</v>
      </c>
      <c r="AG20" s="71">
        <v>19245.600000000002</v>
      </c>
      <c r="AH20" s="71">
        <v>0</v>
      </c>
      <c r="AI20" s="71">
        <v>0</v>
      </c>
      <c r="AJ20" s="71">
        <v>0</v>
      </c>
      <c r="AK20" s="71">
        <v>0</v>
      </c>
      <c r="AL20" s="71">
        <v>0</v>
      </c>
      <c r="AM20" s="71">
        <v>0</v>
      </c>
      <c r="AN20" s="71">
        <v>0</v>
      </c>
      <c r="AO20" s="71">
        <v>5632</v>
      </c>
      <c r="AP20" s="71">
        <v>5676</v>
      </c>
      <c r="AQ20" s="71">
        <v>1793.4</v>
      </c>
      <c r="AR20" s="72">
        <v>0</v>
      </c>
      <c r="AS20" s="142"/>
      <c r="AT20" s="142"/>
    </row>
    <row r="21" spans="1:46" x14ac:dyDescent="0.2">
      <c r="A21" s="70" t="s">
        <v>17</v>
      </c>
      <c r="B21" s="71">
        <v>5.6000000000000005</v>
      </c>
      <c r="C21" s="71">
        <v>2.2000000000000002</v>
      </c>
      <c r="D21" s="71">
        <v>0</v>
      </c>
      <c r="E21" s="71">
        <v>972</v>
      </c>
      <c r="F21" s="71">
        <v>1292</v>
      </c>
      <c r="G21" s="71">
        <v>6.4</v>
      </c>
      <c r="H21" s="71">
        <v>3</v>
      </c>
      <c r="I21" s="71">
        <v>522.79999999999995</v>
      </c>
      <c r="J21" s="71">
        <v>0</v>
      </c>
      <c r="K21" s="71">
        <v>256.8</v>
      </c>
      <c r="L21" s="71">
        <v>27.6</v>
      </c>
      <c r="M21" s="71">
        <v>221.6</v>
      </c>
      <c r="N21" s="71">
        <v>24.400000000000002</v>
      </c>
      <c r="O21" s="71">
        <v>0</v>
      </c>
      <c r="P21" s="71">
        <v>166.8</v>
      </c>
      <c r="Q21" s="71">
        <v>168</v>
      </c>
      <c r="R21" s="71">
        <v>316.8</v>
      </c>
      <c r="S21" s="71">
        <v>88.4</v>
      </c>
      <c r="T21" s="71">
        <v>100.8</v>
      </c>
      <c r="U21" s="71">
        <v>110.4</v>
      </c>
      <c r="V21" s="71">
        <v>0</v>
      </c>
      <c r="W21" s="71">
        <v>89.600000000000009</v>
      </c>
      <c r="X21" s="71">
        <v>180</v>
      </c>
      <c r="Y21" s="71">
        <v>0</v>
      </c>
      <c r="Z21" s="71">
        <v>0</v>
      </c>
      <c r="AA21" s="71">
        <v>4752</v>
      </c>
      <c r="AB21" s="71">
        <v>0</v>
      </c>
      <c r="AC21" s="71">
        <v>0</v>
      </c>
      <c r="AD21" s="71">
        <v>6828.8</v>
      </c>
      <c r="AE21" s="71">
        <v>0</v>
      </c>
      <c r="AF21" s="71">
        <v>6679.2</v>
      </c>
      <c r="AG21" s="71">
        <v>19219.2</v>
      </c>
      <c r="AH21" s="71">
        <v>0</v>
      </c>
      <c r="AI21" s="71">
        <v>0</v>
      </c>
      <c r="AJ21" s="71">
        <v>0</v>
      </c>
      <c r="AK21" s="71">
        <v>0</v>
      </c>
      <c r="AL21" s="71">
        <v>0</v>
      </c>
      <c r="AM21" s="71">
        <v>0</v>
      </c>
      <c r="AN21" s="71">
        <v>0</v>
      </c>
      <c r="AO21" s="71">
        <v>4840</v>
      </c>
      <c r="AP21" s="71">
        <v>4840</v>
      </c>
      <c r="AQ21" s="71">
        <v>1701</v>
      </c>
      <c r="AR21" s="72">
        <v>0</v>
      </c>
      <c r="AS21" s="142"/>
      <c r="AT21" s="142"/>
    </row>
    <row r="22" spans="1:46" x14ac:dyDescent="0.2">
      <c r="A22" s="70" t="s">
        <v>18</v>
      </c>
      <c r="B22" s="71">
        <v>5.2</v>
      </c>
      <c r="C22" s="71">
        <v>2.4</v>
      </c>
      <c r="D22" s="71">
        <v>0</v>
      </c>
      <c r="E22" s="71">
        <v>992</v>
      </c>
      <c r="F22" s="71">
        <v>1284</v>
      </c>
      <c r="G22" s="71">
        <v>6.4</v>
      </c>
      <c r="H22" s="71">
        <v>3.6</v>
      </c>
      <c r="I22" s="71">
        <v>521.20000000000005</v>
      </c>
      <c r="J22" s="71">
        <v>0</v>
      </c>
      <c r="K22" s="71">
        <v>253.20000000000002</v>
      </c>
      <c r="L22" s="71">
        <v>28.2</v>
      </c>
      <c r="M22" s="71">
        <v>222</v>
      </c>
      <c r="N22" s="71">
        <v>20.8</v>
      </c>
      <c r="O22" s="71">
        <v>0</v>
      </c>
      <c r="P22" s="71">
        <v>158.4</v>
      </c>
      <c r="Q22" s="71">
        <v>174</v>
      </c>
      <c r="R22" s="71">
        <v>337.2</v>
      </c>
      <c r="S22" s="71">
        <v>88.8</v>
      </c>
      <c r="T22" s="71">
        <v>97.2</v>
      </c>
      <c r="U22" s="71">
        <v>114</v>
      </c>
      <c r="V22" s="71">
        <v>0</v>
      </c>
      <c r="W22" s="71">
        <v>91.2</v>
      </c>
      <c r="X22" s="71">
        <v>174</v>
      </c>
      <c r="Y22" s="71">
        <v>0</v>
      </c>
      <c r="Z22" s="71">
        <v>0</v>
      </c>
      <c r="AA22" s="71">
        <v>4664</v>
      </c>
      <c r="AB22" s="71">
        <v>0</v>
      </c>
      <c r="AC22" s="71">
        <v>0</v>
      </c>
      <c r="AD22" s="71">
        <v>6767.2</v>
      </c>
      <c r="AE22" s="71">
        <v>0</v>
      </c>
      <c r="AF22" s="71">
        <v>6617.6</v>
      </c>
      <c r="AG22" s="71">
        <v>19166.400000000001</v>
      </c>
      <c r="AH22" s="71">
        <v>0</v>
      </c>
      <c r="AI22" s="71">
        <v>0</v>
      </c>
      <c r="AJ22" s="71">
        <v>0</v>
      </c>
      <c r="AK22" s="71">
        <v>0</v>
      </c>
      <c r="AL22" s="71">
        <v>0</v>
      </c>
      <c r="AM22" s="71">
        <v>0</v>
      </c>
      <c r="AN22" s="71">
        <v>0</v>
      </c>
      <c r="AO22" s="71">
        <v>4928</v>
      </c>
      <c r="AP22" s="71">
        <v>4928</v>
      </c>
      <c r="AQ22" s="71">
        <v>1684.2</v>
      </c>
      <c r="AR22" s="72">
        <v>0</v>
      </c>
      <c r="AS22" s="142"/>
      <c r="AT22" s="142"/>
    </row>
    <row r="23" spans="1:46" x14ac:dyDescent="0.2">
      <c r="A23" s="70" t="s">
        <v>19</v>
      </c>
      <c r="B23" s="71">
        <v>5.2</v>
      </c>
      <c r="C23" s="71">
        <v>2.2000000000000002</v>
      </c>
      <c r="D23" s="71">
        <v>0</v>
      </c>
      <c r="E23" s="71">
        <v>976</v>
      </c>
      <c r="F23" s="71">
        <v>1220</v>
      </c>
      <c r="G23" s="71">
        <v>6.4</v>
      </c>
      <c r="H23" s="71">
        <v>3</v>
      </c>
      <c r="I23" s="71">
        <v>522.4</v>
      </c>
      <c r="J23" s="71">
        <v>0</v>
      </c>
      <c r="K23" s="71">
        <v>276</v>
      </c>
      <c r="L23" s="71">
        <v>29.400000000000002</v>
      </c>
      <c r="M23" s="71">
        <v>216.8</v>
      </c>
      <c r="N23" s="71">
        <v>21.2</v>
      </c>
      <c r="O23" s="71">
        <v>0</v>
      </c>
      <c r="P23" s="71">
        <v>104.4</v>
      </c>
      <c r="Q23" s="71">
        <v>174.8</v>
      </c>
      <c r="R23" s="71">
        <v>319.2</v>
      </c>
      <c r="S23" s="71">
        <v>81.600000000000009</v>
      </c>
      <c r="T23" s="71">
        <v>97.2</v>
      </c>
      <c r="U23" s="71">
        <v>108.8</v>
      </c>
      <c r="V23" s="71">
        <v>0</v>
      </c>
      <c r="W23" s="71">
        <v>88.4</v>
      </c>
      <c r="X23" s="71">
        <v>168</v>
      </c>
      <c r="Y23" s="71">
        <v>0</v>
      </c>
      <c r="Z23" s="71">
        <v>0</v>
      </c>
      <c r="AA23" s="71">
        <v>6600</v>
      </c>
      <c r="AB23" s="71">
        <v>0</v>
      </c>
      <c r="AC23" s="71">
        <v>0</v>
      </c>
      <c r="AD23" s="71">
        <v>4813.6000000000004</v>
      </c>
      <c r="AE23" s="71">
        <v>0</v>
      </c>
      <c r="AF23" s="71">
        <v>4672.8</v>
      </c>
      <c r="AG23" s="71">
        <v>19016.8</v>
      </c>
      <c r="AH23" s="71">
        <v>0</v>
      </c>
      <c r="AI23" s="71">
        <v>0</v>
      </c>
      <c r="AJ23" s="71">
        <v>0</v>
      </c>
      <c r="AK23" s="71">
        <v>0</v>
      </c>
      <c r="AL23" s="71">
        <v>0</v>
      </c>
      <c r="AM23" s="71">
        <v>0</v>
      </c>
      <c r="AN23" s="71">
        <v>0</v>
      </c>
      <c r="AO23" s="71">
        <v>6776</v>
      </c>
      <c r="AP23" s="71">
        <v>6732</v>
      </c>
      <c r="AQ23" s="71">
        <v>1614.9</v>
      </c>
      <c r="AR23" s="72">
        <v>0</v>
      </c>
      <c r="AS23" s="142"/>
      <c r="AT23" s="142"/>
    </row>
    <row r="24" spans="1:46" x14ac:dyDescent="0.2">
      <c r="A24" s="70" t="s">
        <v>20</v>
      </c>
      <c r="B24" s="71">
        <v>5.2</v>
      </c>
      <c r="C24" s="71">
        <v>2.2000000000000002</v>
      </c>
      <c r="D24" s="71">
        <v>0</v>
      </c>
      <c r="E24" s="71">
        <v>1012</v>
      </c>
      <c r="F24" s="71">
        <v>1132</v>
      </c>
      <c r="G24" s="71">
        <v>5.6000000000000005</v>
      </c>
      <c r="H24" s="71">
        <v>3.6</v>
      </c>
      <c r="I24" s="71">
        <v>523.6</v>
      </c>
      <c r="J24" s="71">
        <v>0</v>
      </c>
      <c r="K24" s="71">
        <v>278.40000000000003</v>
      </c>
      <c r="L24" s="71">
        <v>30.6</v>
      </c>
      <c r="M24" s="71">
        <v>229.20000000000002</v>
      </c>
      <c r="N24" s="71">
        <v>20.8</v>
      </c>
      <c r="O24" s="71">
        <v>0</v>
      </c>
      <c r="P24" s="71">
        <v>27.6</v>
      </c>
      <c r="Q24" s="71">
        <v>142.80000000000001</v>
      </c>
      <c r="R24" s="71">
        <v>334.8</v>
      </c>
      <c r="S24" s="71">
        <v>84</v>
      </c>
      <c r="T24" s="71">
        <v>102</v>
      </c>
      <c r="U24" s="71">
        <v>113.60000000000001</v>
      </c>
      <c r="V24" s="71">
        <v>0</v>
      </c>
      <c r="W24" s="71">
        <v>89.2</v>
      </c>
      <c r="X24" s="71">
        <v>174.6</v>
      </c>
      <c r="Y24" s="71">
        <v>0</v>
      </c>
      <c r="Z24" s="71">
        <v>0</v>
      </c>
      <c r="AA24" s="71">
        <v>6952</v>
      </c>
      <c r="AB24" s="71">
        <v>0</v>
      </c>
      <c r="AC24" s="71">
        <v>0</v>
      </c>
      <c r="AD24" s="71">
        <v>4408.8</v>
      </c>
      <c r="AE24" s="71">
        <v>0</v>
      </c>
      <c r="AF24" s="71">
        <v>4268</v>
      </c>
      <c r="AG24" s="71">
        <v>19069.600000000002</v>
      </c>
      <c r="AH24" s="71">
        <v>0</v>
      </c>
      <c r="AI24" s="71">
        <v>0</v>
      </c>
      <c r="AJ24" s="71">
        <v>0</v>
      </c>
      <c r="AK24" s="71">
        <v>0</v>
      </c>
      <c r="AL24" s="71">
        <v>0</v>
      </c>
      <c r="AM24" s="71">
        <v>0</v>
      </c>
      <c r="AN24" s="71">
        <v>0</v>
      </c>
      <c r="AO24" s="71">
        <v>7128</v>
      </c>
      <c r="AP24" s="71">
        <v>7172</v>
      </c>
      <c r="AQ24" s="71">
        <v>1722</v>
      </c>
      <c r="AR24" s="72">
        <v>0</v>
      </c>
      <c r="AS24" s="142"/>
      <c r="AT24" s="142"/>
    </row>
    <row r="25" spans="1:46" x14ac:dyDescent="0.2">
      <c r="A25" s="70" t="s">
        <v>21</v>
      </c>
      <c r="B25" s="71">
        <v>5.2</v>
      </c>
      <c r="C25" s="71">
        <v>2.2000000000000002</v>
      </c>
      <c r="D25" s="71">
        <v>0</v>
      </c>
      <c r="E25" s="71">
        <v>1040</v>
      </c>
      <c r="F25" s="71">
        <v>1204</v>
      </c>
      <c r="G25" s="71">
        <v>6.4</v>
      </c>
      <c r="H25" s="71">
        <v>3.6</v>
      </c>
      <c r="I25" s="71">
        <v>563.6</v>
      </c>
      <c r="J25" s="71">
        <v>0</v>
      </c>
      <c r="K25" s="71">
        <v>283.2</v>
      </c>
      <c r="L25" s="71">
        <v>25.8</v>
      </c>
      <c r="M25" s="71">
        <v>236</v>
      </c>
      <c r="N25" s="71">
        <v>21.2</v>
      </c>
      <c r="O25" s="71">
        <v>0</v>
      </c>
      <c r="P25" s="71">
        <v>24</v>
      </c>
      <c r="Q25" s="71">
        <v>156</v>
      </c>
      <c r="R25" s="71">
        <v>352.8</v>
      </c>
      <c r="S25" s="71">
        <v>84.8</v>
      </c>
      <c r="T25" s="71">
        <v>110.4</v>
      </c>
      <c r="U25" s="71">
        <v>130.80000000000001</v>
      </c>
      <c r="V25" s="71">
        <v>0</v>
      </c>
      <c r="W25" s="71">
        <v>84.8</v>
      </c>
      <c r="X25" s="71">
        <v>174.6</v>
      </c>
      <c r="Y25" s="71">
        <v>0</v>
      </c>
      <c r="Z25" s="71">
        <v>0</v>
      </c>
      <c r="AA25" s="71">
        <v>5632</v>
      </c>
      <c r="AB25" s="71">
        <v>0</v>
      </c>
      <c r="AC25" s="71">
        <v>0</v>
      </c>
      <c r="AD25" s="71">
        <v>5913.6</v>
      </c>
      <c r="AE25" s="71">
        <v>0</v>
      </c>
      <c r="AF25" s="71">
        <v>5790.4000000000005</v>
      </c>
      <c r="AG25" s="71">
        <v>19465.600000000002</v>
      </c>
      <c r="AH25" s="71">
        <v>0</v>
      </c>
      <c r="AI25" s="71">
        <v>0</v>
      </c>
      <c r="AJ25" s="71">
        <v>0</v>
      </c>
      <c r="AK25" s="71">
        <v>0</v>
      </c>
      <c r="AL25" s="71">
        <v>0</v>
      </c>
      <c r="AM25" s="71">
        <v>0</v>
      </c>
      <c r="AN25" s="71">
        <v>0</v>
      </c>
      <c r="AO25" s="71">
        <v>5896</v>
      </c>
      <c r="AP25" s="71">
        <v>5852</v>
      </c>
      <c r="AQ25" s="71">
        <v>1612.8</v>
      </c>
      <c r="AR25" s="72">
        <v>0</v>
      </c>
      <c r="AS25" s="142"/>
      <c r="AT25" s="142"/>
    </row>
    <row r="26" spans="1:46" x14ac:dyDescent="0.2">
      <c r="A26" s="70" t="s">
        <v>22</v>
      </c>
      <c r="B26" s="71">
        <v>5</v>
      </c>
      <c r="C26" s="71">
        <v>2.2000000000000002</v>
      </c>
      <c r="D26" s="71">
        <v>0</v>
      </c>
      <c r="E26" s="71">
        <v>1076</v>
      </c>
      <c r="F26" s="71">
        <v>1196</v>
      </c>
      <c r="G26" s="71">
        <v>6.4</v>
      </c>
      <c r="H26" s="71">
        <v>3</v>
      </c>
      <c r="I26" s="71">
        <v>564.4</v>
      </c>
      <c r="J26" s="71">
        <v>0</v>
      </c>
      <c r="K26" s="71">
        <v>313.2</v>
      </c>
      <c r="L26" s="71">
        <v>28.2</v>
      </c>
      <c r="M26" s="71">
        <v>251.20000000000002</v>
      </c>
      <c r="N26" s="71">
        <v>21.6</v>
      </c>
      <c r="O26" s="71">
        <v>0</v>
      </c>
      <c r="P26" s="71">
        <v>14.4</v>
      </c>
      <c r="Q26" s="71">
        <v>150.80000000000001</v>
      </c>
      <c r="R26" s="71">
        <v>336</v>
      </c>
      <c r="S26" s="71">
        <v>91.600000000000009</v>
      </c>
      <c r="T26" s="71">
        <v>111.60000000000001</v>
      </c>
      <c r="U26" s="71">
        <v>134.4</v>
      </c>
      <c r="V26" s="71">
        <v>0</v>
      </c>
      <c r="W26" s="71">
        <v>88.4</v>
      </c>
      <c r="X26" s="71">
        <v>175.20000000000002</v>
      </c>
      <c r="Y26" s="71">
        <v>0</v>
      </c>
      <c r="Z26" s="71">
        <v>0</v>
      </c>
      <c r="AA26" s="71">
        <v>6424</v>
      </c>
      <c r="AB26" s="71">
        <v>0</v>
      </c>
      <c r="AC26" s="71">
        <v>0</v>
      </c>
      <c r="AD26" s="71">
        <v>5042.4000000000005</v>
      </c>
      <c r="AE26" s="71">
        <v>0</v>
      </c>
      <c r="AF26" s="71">
        <v>4945.6000000000004</v>
      </c>
      <c r="AG26" s="71">
        <v>19685.600000000002</v>
      </c>
      <c r="AH26" s="71">
        <v>0</v>
      </c>
      <c r="AI26" s="71">
        <v>0</v>
      </c>
      <c r="AJ26" s="71">
        <v>0</v>
      </c>
      <c r="AK26" s="71">
        <v>0</v>
      </c>
      <c r="AL26" s="71">
        <v>0</v>
      </c>
      <c r="AM26" s="71">
        <v>0</v>
      </c>
      <c r="AN26" s="71">
        <v>0</v>
      </c>
      <c r="AO26" s="71">
        <v>6600</v>
      </c>
      <c r="AP26" s="71">
        <v>6644</v>
      </c>
      <c r="AQ26" s="71">
        <v>1236.9000000000001</v>
      </c>
      <c r="AR26" s="72">
        <v>0</v>
      </c>
      <c r="AS26" s="142"/>
      <c r="AT26" s="142"/>
    </row>
    <row r="27" spans="1:46" x14ac:dyDescent="0.2">
      <c r="A27" s="70" t="s">
        <v>23</v>
      </c>
      <c r="B27" s="71">
        <v>5</v>
      </c>
      <c r="C27" s="71">
        <v>2.4</v>
      </c>
      <c r="D27" s="71">
        <v>0</v>
      </c>
      <c r="E27" s="71">
        <v>1112</v>
      </c>
      <c r="F27" s="71">
        <v>1168</v>
      </c>
      <c r="G27" s="71">
        <v>6.4</v>
      </c>
      <c r="H27" s="71">
        <v>3.6</v>
      </c>
      <c r="I27" s="71">
        <v>522</v>
      </c>
      <c r="J27" s="71">
        <v>0</v>
      </c>
      <c r="K27" s="71">
        <v>312</v>
      </c>
      <c r="L27" s="71">
        <v>34.200000000000003</v>
      </c>
      <c r="M27" s="71">
        <v>245.6</v>
      </c>
      <c r="N27" s="71">
        <v>26.8</v>
      </c>
      <c r="O27" s="71">
        <v>0</v>
      </c>
      <c r="P27" s="71">
        <v>8.4</v>
      </c>
      <c r="Q27" s="71">
        <v>167.20000000000002</v>
      </c>
      <c r="R27" s="71">
        <v>358.8</v>
      </c>
      <c r="S27" s="71">
        <v>103.2</v>
      </c>
      <c r="T27" s="71">
        <v>111.60000000000001</v>
      </c>
      <c r="U27" s="71">
        <v>135.6</v>
      </c>
      <c r="V27" s="71">
        <v>0</v>
      </c>
      <c r="W27" s="71">
        <v>95.2</v>
      </c>
      <c r="X27" s="71">
        <v>167.4</v>
      </c>
      <c r="Y27" s="71">
        <v>0</v>
      </c>
      <c r="Z27" s="71">
        <v>0</v>
      </c>
      <c r="AA27" s="71">
        <v>3432</v>
      </c>
      <c r="AB27" s="71">
        <v>0</v>
      </c>
      <c r="AC27" s="71">
        <v>0</v>
      </c>
      <c r="AD27" s="71">
        <v>8122.4000000000005</v>
      </c>
      <c r="AE27" s="71">
        <v>0</v>
      </c>
      <c r="AF27" s="71">
        <v>7990.4000000000005</v>
      </c>
      <c r="AG27" s="71">
        <v>19800</v>
      </c>
      <c r="AH27" s="71">
        <v>0</v>
      </c>
      <c r="AI27" s="71">
        <v>0</v>
      </c>
      <c r="AJ27" s="71">
        <v>0</v>
      </c>
      <c r="AK27" s="71">
        <v>0</v>
      </c>
      <c r="AL27" s="71">
        <v>0</v>
      </c>
      <c r="AM27" s="71">
        <v>0</v>
      </c>
      <c r="AN27" s="71">
        <v>0</v>
      </c>
      <c r="AO27" s="71">
        <v>3696</v>
      </c>
      <c r="AP27" s="71">
        <v>3652</v>
      </c>
      <c r="AQ27" s="71">
        <v>1186.5</v>
      </c>
      <c r="AR27" s="72">
        <v>0</v>
      </c>
      <c r="AS27" s="142"/>
      <c r="AT27" s="142"/>
    </row>
    <row r="28" spans="1:46" x14ac:dyDescent="0.2">
      <c r="A28" s="70" t="s">
        <v>24</v>
      </c>
      <c r="B28" s="71">
        <v>4.8</v>
      </c>
      <c r="C28" s="71">
        <v>2.2000000000000002</v>
      </c>
      <c r="D28" s="71">
        <v>0</v>
      </c>
      <c r="E28" s="71">
        <v>1136</v>
      </c>
      <c r="F28" s="71">
        <v>1184</v>
      </c>
      <c r="G28" s="71">
        <v>6.4</v>
      </c>
      <c r="H28" s="71">
        <v>3.6</v>
      </c>
      <c r="I28" s="71">
        <v>542.79999999999995</v>
      </c>
      <c r="J28" s="71">
        <v>0</v>
      </c>
      <c r="K28" s="71">
        <v>327.60000000000002</v>
      </c>
      <c r="L28" s="71">
        <v>28.2</v>
      </c>
      <c r="M28" s="71">
        <v>229.20000000000002</v>
      </c>
      <c r="N28" s="71">
        <v>21.2</v>
      </c>
      <c r="O28" s="71">
        <v>0</v>
      </c>
      <c r="P28" s="71">
        <v>8.4</v>
      </c>
      <c r="Q28" s="71">
        <v>175.20000000000002</v>
      </c>
      <c r="R28" s="71">
        <v>386.40000000000003</v>
      </c>
      <c r="S28" s="71">
        <v>96</v>
      </c>
      <c r="T28" s="71">
        <v>111.60000000000001</v>
      </c>
      <c r="U28" s="71">
        <v>133.6</v>
      </c>
      <c r="V28" s="71">
        <v>0</v>
      </c>
      <c r="W28" s="71">
        <v>98</v>
      </c>
      <c r="X28" s="71">
        <v>166.20000000000002</v>
      </c>
      <c r="Y28" s="71">
        <v>0</v>
      </c>
      <c r="Z28" s="71">
        <v>0</v>
      </c>
      <c r="AA28" s="71">
        <v>3784</v>
      </c>
      <c r="AB28" s="71">
        <v>0</v>
      </c>
      <c r="AC28" s="71">
        <v>0</v>
      </c>
      <c r="AD28" s="71">
        <v>7814.4000000000005</v>
      </c>
      <c r="AE28" s="71">
        <v>0</v>
      </c>
      <c r="AF28" s="71">
        <v>7682.4000000000005</v>
      </c>
      <c r="AG28" s="71">
        <v>19756</v>
      </c>
      <c r="AH28" s="71">
        <v>0</v>
      </c>
      <c r="AI28" s="71">
        <v>0</v>
      </c>
      <c r="AJ28" s="71">
        <v>0</v>
      </c>
      <c r="AK28" s="71">
        <v>0</v>
      </c>
      <c r="AL28" s="71">
        <v>0</v>
      </c>
      <c r="AM28" s="71">
        <v>0</v>
      </c>
      <c r="AN28" s="71">
        <v>0</v>
      </c>
      <c r="AO28" s="71">
        <v>3960</v>
      </c>
      <c r="AP28" s="71">
        <v>3960</v>
      </c>
      <c r="AQ28" s="71">
        <v>1255.8</v>
      </c>
      <c r="AR28" s="72">
        <v>0</v>
      </c>
      <c r="AS28" s="142"/>
      <c r="AT28" s="142"/>
    </row>
    <row r="29" spans="1:46" x14ac:dyDescent="0.2">
      <c r="A29" s="70" t="s">
        <v>25</v>
      </c>
      <c r="B29" s="71">
        <v>4.8</v>
      </c>
      <c r="C29" s="71">
        <v>2.2000000000000002</v>
      </c>
      <c r="D29" s="71">
        <v>0</v>
      </c>
      <c r="E29" s="71">
        <v>1052</v>
      </c>
      <c r="F29" s="71">
        <v>1120</v>
      </c>
      <c r="G29" s="71">
        <v>5.6000000000000005</v>
      </c>
      <c r="H29" s="71">
        <v>3</v>
      </c>
      <c r="I29" s="71">
        <v>508.8</v>
      </c>
      <c r="J29" s="71">
        <v>0</v>
      </c>
      <c r="K29" s="71">
        <v>320.40000000000003</v>
      </c>
      <c r="L29" s="71">
        <v>28.2</v>
      </c>
      <c r="M29" s="71">
        <v>214</v>
      </c>
      <c r="N29" s="71">
        <v>21.6</v>
      </c>
      <c r="O29" s="71">
        <v>0</v>
      </c>
      <c r="P29" s="71">
        <v>8.4</v>
      </c>
      <c r="Q29" s="71">
        <v>167.20000000000002</v>
      </c>
      <c r="R29" s="71">
        <v>340.8</v>
      </c>
      <c r="S29" s="71">
        <v>91.2</v>
      </c>
      <c r="T29" s="71">
        <v>108</v>
      </c>
      <c r="U29" s="71">
        <v>113.60000000000001</v>
      </c>
      <c r="V29" s="71">
        <v>0</v>
      </c>
      <c r="W29" s="71">
        <v>92.8</v>
      </c>
      <c r="X29" s="71">
        <v>170.4</v>
      </c>
      <c r="Y29" s="71">
        <v>0</v>
      </c>
      <c r="Z29" s="71">
        <v>0</v>
      </c>
      <c r="AA29" s="71">
        <v>5456</v>
      </c>
      <c r="AB29" s="71">
        <v>0</v>
      </c>
      <c r="AC29" s="71">
        <v>0</v>
      </c>
      <c r="AD29" s="71">
        <v>5614.4000000000005</v>
      </c>
      <c r="AE29" s="71">
        <v>0</v>
      </c>
      <c r="AF29" s="71">
        <v>5500</v>
      </c>
      <c r="AG29" s="71">
        <v>18823.2</v>
      </c>
      <c r="AH29" s="71">
        <v>0</v>
      </c>
      <c r="AI29" s="71">
        <v>0</v>
      </c>
      <c r="AJ29" s="71">
        <v>0</v>
      </c>
      <c r="AK29" s="71">
        <v>0</v>
      </c>
      <c r="AL29" s="71">
        <v>0</v>
      </c>
      <c r="AM29" s="71">
        <v>0</v>
      </c>
      <c r="AN29" s="71">
        <v>0</v>
      </c>
      <c r="AO29" s="71">
        <v>5632</v>
      </c>
      <c r="AP29" s="71">
        <v>5676</v>
      </c>
      <c r="AQ29" s="71">
        <v>1289.4000000000001</v>
      </c>
      <c r="AR29" s="72">
        <v>0</v>
      </c>
      <c r="AS29" s="142"/>
      <c r="AT29" s="142"/>
    </row>
    <row r="30" spans="1:46" ht="13.5" thickBot="1" x14ac:dyDescent="0.25">
      <c r="A30" s="73" t="s">
        <v>26</v>
      </c>
      <c r="B30" s="74">
        <v>4.6000000000000005</v>
      </c>
      <c r="C30" s="74">
        <v>2.2000000000000002</v>
      </c>
      <c r="D30" s="74">
        <v>0</v>
      </c>
      <c r="E30" s="74">
        <v>876</v>
      </c>
      <c r="F30" s="74">
        <v>928</v>
      </c>
      <c r="G30" s="74">
        <v>6.4</v>
      </c>
      <c r="H30" s="74">
        <v>3.6</v>
      </c>
      <c r="I30" s="74">
        <v>443.6</v>
      </c>
      <c r="J30" s="74">
        <v>0</v>
      </c>
      <c r="K30" s="74">
        <v>262.8</v>
      </c>
      <c r="L30" s="74">
        <v>24.6</v>
      </c>
      <c r="M30" s="74">
        <v>183.6</v>
      </c>
      <c r="N30" s="74">
        <v>21.2</v>
      </c>
      <c r="O30" s="74">
        <v>0</v>
      </c>
      <c r="P30" s="74">
        <v>7.2</v>
      </c>
      <c r="Q30" s="74">
        <v>116.8</v>
      </c>
      <c r="R30" s="74">
        <v>274.8</v>
      </c>
      <c r="S30" s="74">
        <v>76</v>
      </c>
      <c r="T30" s="74">
        <v>87.600000000000009</v>
      </c>
      <c r="U30" s="74">
        <v>92</v>
      </c>
      <c r="V30" s="74">
        <v>0</v>
      </c>
      <c r="W30" s="74">
        <v>80.400000000000006</v>
      </c>
      <c r="X30" s="74">
        <v>135.6</v>
      </c>
      <c r="Y30" s="74">
        <v>0</v>
      </c>
      <c r="Z30" s="74">
        <v>0</v>
      </c>
      <c r="AA30" s="74">
        <v>5104</v>
      </c>
      <c r="AB30" s="74">
        <v>0</v>
      </c>
      <c r="AC30" s="74">
        <v>0</v>
      </c>
      <c r="AD30" s="74">
        <v>4892.8</v>
      </c>
      <c r="AE30" s="74">
        <v>0</v>
      </c>
      <c r="AF30" s="74">
        <v>4778.4000000000005</v>
      </c>
      <c r="AG30" s="74">
        <v>17186.400000000001</v>
      </c>
      <c r="AH30" s="74">
        <v>0</v>
      </c>
      <c r="AI30" s="74">
        <v>0</v>
      </c>
      <c r="AJ30" s="74">
        <v>0</v>
      </c>
      <c r="AK30" s="74">
        <v>0</v>
      </c>
      <c r="AL30" s="74">
        <v>0</v>
      </c>
      <c r="AM30" s="74">
        <v>0</v>
      </c>
      <c r="AN30" s="74">
        <v>0</v>
      </c>
      <c r="AO30" s="74">
        <v>5280</v>
      </c>
      <c r="AP30" s="74">
        <v>5280</v>
      </c>
      <c r="AQ30" s="74">
        <v>1215.9000000000001</v>
      </c>
      <c r="AR30" s="75">
        <v>0</v>
      </c>
      <c r="AS30" s="142"/>
      <c r="AT30" s="142"/>
    </row>
    <row r="31" spans="1:46" s="55" customFormat="1" hidden="1" x14ac:dyDescent="0.2">
      <c r="A31" s="46" t="s">
        <v>2</v>
      </c>
      <c r="B31" s="55">
        <f t="shared" ref="B31:AR31" si="0">SUM(B7:B30)</f>
        <v>117.6</v>
      </c>
      <c r="C31" s="55">
        <f t="shared" si="0"/>
        <v>58.40000000000002</v>
      </c>
      <c r="D31" s="55">
        <f t="shared" si="0"/>
        <v>0</v>
      </c>
      <c r="E31" s="55">
        <f t="shared" si="0"/>
        <v>22012</v>
      </c>
      <c r="F31" s="55">
        <f t="shared" si="0"/>
        <v>25560</v>
      </c>
      <c r="G31" s="55">
        <f t="shared" si="0"/>
        <v>147.20000000000005</v>
      </c>
      <c r="H31" s="55">
        <f t="shared" si="0"/>
        <v>87.59999999999998</v>
      </c>
      <c r="I31" s="55">
        <f t="shared" si="0"/>
        <v>11299.599999999999</v>
      </c>
      <c r="J31" s="55">
        <f t="shared" si="0"/>
        <v>0</v>
      </c>
      <c r="K31" s="55">
        <f t="shared" si="0"/>
        <v>6046.7999999999993</v>
      </c>
      <c r="L31" s="55">
        <f t="shared" si="0"/>
        <v>595.20000000000016</v>
      </c>
      <c r="M31" s="55">
        <f t="shared" si="0"/>
        <v>4915.2</v>
      </c>
      <c r="N31" s="55">
        <f t="shared" si="0"/>
        <v>528.4</v>
      </c>
      <c r="O31" s="55">
        <f t="shared" si="0"/>
        <v>0</v>
      </c>
      <c r="P31" s="55">
        <f t="shared" si="0"/>
        <v>1621.2000000000005</v>
      </c>
      <c r="Q31" s="55">
        <f t="shared" si="0"/>
        <v>3324.4</v>
      </c>
      <c r="R31" s="55">
        <f t="shared" si="0"/>
        <v>7341.6</v>
      </c>
      <c r="S31" s="55">
        <f t="shared" si="0"/>
        <v>1850.3999999999999</v>
      </c>
      <c r="T31" s="55">
        <f t="shared" si="0"/>
        <v>2121.6</v>
      </c>
      <c r="U31" s="55">
        <f t="shared" si="0"/>
        <v>2457.5999999999995</v>
      </c>
      <c r="V31" s="55">
        <f t="shared" si="0"/>
        <v>0</v>
      </c>
      <c r="W31" s="55">
        <f t="shared" si="0"/>
        <v>1906.4000000000003</v>
      </c>
      <c r="X31" s="55">
        <f t="shared" si="0"/>
        <v>3703.1999999999994</v>
      </c>
      <c r="Y31" s="55">
        <f t="shared" si="0"/>
        <v>968</v>
      </c>
      <c r="Z31" s="55">
        <f t="shared" si="0"/>
        <v>0</v>
      </c>
      <c r="AA31" s="55">
        <f t="shared" si="0"/>
        <v>109736</v>
      </c>
      <c r="AB31" s="55">
        <f t="shared" si="0"/>
        <v>0</v>
      </c>
      <c r="AC31" s="55">
        <f t="shared" si="0"/>
        <v>8.8000000000000007</v>
      </c>
      <c r="AD31" s="55">
        <f t="shared" si="0"/>
        <v>142630.39999999999</v>
      </c>
      <c r="AE31" s="55">
        <f t="shared" si="0"/>
        <v>17.600000000000001</v>
      </c>
      <c r="AF31" s="55">
        <f t="shared" si="0"/>
        <v>140219.19999999998</v>
      </c>
      <c r="AG31" s="55">
        <f t="shared" si="0"/>
        <v>428894.39999999997</v>
      </c>
      <c r="AH31" s="55">
        <f t="shared" si="0"/>
        <v>0</v>
      </c>
      <c r="AI31" s="55">
        <f t="shared" si="0"/>
        <v>0</v>
      </c>
      <c r="AJ31" s="55">
        <f t="shared" si="0"/>
        <v>0</v>
      </c>
      <c r="AK31" s="55">
        <f t="shared" si="0"/>
        <v>0</v>
      </c>
      <c r="AL31" s="55">
        <f t="shared" si="0"/>
        <v>0</v>
      </c>
      <c r="AM31" s="55">
        <f t="shared" si="0"/>
        <v>792</v>
      </c>
      <c r="AN31" s="55">
        <f t="shared" si="0"/>
        <v>792</v>
      </c>
      <c r="AO31" s="55">
        <f t="shared" si="0"/>
        <v>114136</v>
      </c>
      <c r="AP31" s="55">
        <f t="shared" si="0"/>
        <v>114180</v>
      </c>
      <c r="AQ31" s="55">
        <f t="shared" si="0"/>
        <v>31548.300000000007</v>
      </c>
      <c r="AR31" s="55">
        <f t="shared" si="0"/>
        <v>0</v>
      </c>
      <c r="AS31" s="143"/>
      <c r="AT31" s="143"/>
    </row>
    <row r="32" spans="1:46" x14ac:dyDescent="0.2">
      <c r="AS32" s="144"/>
      <c r="AT32" s="144"/>
    </row>
    <row r="36" spans="1:54" ht="25.5" x14ac:dyDescent="0.35">
      <c r="A36" s="79"/>
      <c r="B36" s="83" t="s">
        <v>33</v>
      </c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</row>
    <row r="37" spans="1:54" ht="15.75" x14ac:dyDescent="0.25">
      <c r="A37" s="79"/>
      <c r="B37" s="84" t="s">
        <v>82</v>
      </c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</row>
    <row r="38" spans="1:54" ht="15.75" x14ac:dyDescent="0.25">
      <c r="A38" s="81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77" t="s">
        <v>83</v>
      </c>
      <c r="AS38" s="85"/>
      <c r="AT38" s="85"/>
      <c r="AU38" s="85"/>
      <c r="AV38" s="85"/>
      <c r="AW38" s="85"/>
      <c r="AX38" s="85"/>
      <c r="AY38" s="85"/>
      <c r="AZ38" s="85"/>
      <c r="BA38" s="85"/>
      <c r="BB38" s="85"/>
    </row>
    <row r="39" spans="1:54" ht="16.5" thickBot="1" x14ac:dyDescent="0.3">
      <c r="A39" s="80" t="s">
        <v>38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78" t="s">
        <v>37</v>
      </c>
      <c r="AS39" s="84"/>
      <c r="AT39" s="84"/>
      <c r="AU39" s="84"/>
      <c r="AV39" s="84"/>
      <c r="AW39" s="84"/>
      <c r="AX39" s="84"/>
      <c r="AY39" s="84"/>
      <c r="AZ39" s="84"/>
      <c r="BA39" s="84"/>
      <c r="BB39" s="84"/>
    </row>
    <row r="40" spans="1:54" ht="26.25" thickBot="1" x14ac:dyDescent="0.25">
      <c r="A40" s="88" t="s">
        <v>31</v>
      </c>
      <c r="B40" s="89" t="s">
        <v>39</v>
      </c>
      <c r="C40" s="89" t="s">
        <v>40</v>
      </c>
      <c r="D40" s="89" t="s">
        <v>41</v>
      </c>
      <c r="E40" s="89" t="s">
        <v>42</v>
      </c>
      <c r="F40" s="89" t="s">
        <v>43</v>
      </c>
      <c r="G40" s="89" t="s">
        <v>44</v>
      </c>
      <c r="H40" s="89" t="s">
        <v>45</v>
      </c>
      <c r="I40" s="89" t="s">
        <v>46</v>
      </c>
      <c r="J40" s="89" t="s">
        <v>47</v>
      </c>
      <c r="K40" s="89" t="s">
        <v>48</v>
      </c>
      <c r="L40" s="89" t="s">
        <v>49</v>
      </c>
      <c r="M40" s="89" t="s">
        <v>50</v>
      </c>
      <c r="N40" s="89" t="s">
        <v>51</v>
      </c>
      <c r="O40" s="89" t="s">
        <v>52</v>
      </c>
      <c r="P40" s="89" t="s">
        <v>53</v>
      </c>
      <c r="Q40" s="89" t="s">
        <v>54</v>
      </c>
      <c r="R40" s="89" t="s">
        <v>55</v>
      </c>
      <c r="S40" s="89" t="s">
        <v>56</v>
      </c>
      <c r="T40" s="89" t="s">
        <v>57</v>
      </c>
      <c r="U40" s="89" t="s">
        <v>58</v>
      </c>
      <c r="V40" s="89" t="s">
        <v>59</v>
      </c>
      <c r="W40" s="89" t="s">
        <v>60</v>
      </c>
      <c r="X40" s="89" t="s">
        <v>61</v>
      </c>
      <c r="Y40" s="89" t="s">
        <v>62</v>
      </c>
      <c r="Z40" s="89" t="s">
        <v>63</v>
      </c>
      <c r="AA40" s="89" t="s">
        <v>64</v>
      </c>
      <c r="AB40" s="89" t="s">
        <v>65</v>
      </c>
      <c r="AC40" s="89" t="s">
        <v>66</v>
      </c>
      <c r="AD40" s="89" t="s">
        <v>67</v>
      </c>
      <c r="AE40" s="89" t="s">
        <v>68</v>
      </c>
      <c r="AF40" s="89" t="s">
        <v>69</v>
      </c>
      <c r="AG40" s="89" t="s">
        <v>70</v>
      </c>
      <c r="AH40" s="89" t="s">
        <v>71</v>
      </c>
      <c r="AI40" s="89" t="s">
        <v>72</v>
      </c>
      <c r="AJ40" s="89" t="s">
        <v>73</v>
      </c>
      <c r="AK40" s="89" t="s">
        <v>74</v>
      </c>
      <c r="AL40" s="89" t="s">
        <v>75</v>
      </c>
      <c r="AM40" s="89" t="s">
        <v>76</v>
      </c>
      <c r="AN40" s="89" t="s">
        <v>77</v>
      </c>
      <c r="AO40" s="89" t="s">
        <v>78</v>
      </c>
      <c r="AP40" s="89" t="s">
        <v>79</v>
      </c>
      <c r="AQ40" s="89" t="s">
        <v>80</v>
      </c>
      <c r="AR40" s="90" t="s">
        <v>81</v>
      </c>
      <c r="AS40" s="87"/>
      <c r="AT40" s="87"/>
      <c r="AU40" s="87"/>
      <c r="AV40" s="87"/>
      <c r="AW40" s="87"/>
      <c r="AX40" s="87"/>
      <c r="AY40" s="87"/>
      <c r="AZ40" s="87"/>
      <c r="BA40" s="87"/>
      <c r="BB40" s="87"/>
    </row>
    <row r="41" spans="1:54" x14ac:dyDescent="0.2">
      <c r="A41" s="91" t="s">
        <v>3</v>
      </c>
      <c r="B41" s="92"/>
      <c r="C41" s="92"/>
      <c r="D41" s="92"/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31.2</v>
      </c>
      <c r="O41" s="92">
        <v>0</v>
      </c>
      <c r="P41" s="92">
        <v>24</v>
      </c>
      <c r="Q41" s="92">
        <v>57.6</v>
      </c>
      <c r="R41" s="92">
        <v>117.60000000000001</v>
      </c>
      <c r="S41" s="92">
        <v>0</v>
      </c>
      <c r="T41" s="92">
        <v>0</v>
      </c>
      <c r="U41" s="92">
        <v>0</v>
      </c>
      <c r="V41" s="92">
        <v>0</v>
      </c>
      <c r="W41" s="92">
        <v>0</v>
      </c>
      <c r="X41" s="92">
        <v>0</v>
      </c>
      <c r="Y41" s="92">
        <v>0</v>
      </c>
      <c r="Z41" s="92">
        <v>0</v>
      </c>
      <c r="AA41" s="92">
        <v>3520</v>
      </c>
      <c r="AB41" s="92">
        <v>0</v>
      </c>
      <c r="AC41" s="92">
        <v>3511.2000000000003</v>
      </c>
      <c r="AD41" s="92">
        <v>0</v>
      </c>
      <c r="AE41" s="92">
        <v>3273.6</v>
      </c>
      <c r="AF41" s="92">
        <v>0</v>
      </c>
      <c r="AG41" s="92">
        <v>52.800000000000004</v>
      </c>
      <c r="AH41" s="92">
        <v>1364</v>
      </c>
      <c r="AI41" s="92">
        <v>0</v>
      </c>
      <c r="AJ41" s="92">
        <v>0</v>
      </c>
      <c r="AK41" s="92">
        <v>0</v>
      </c>
      <c r="AL41" s="92">
        <v>0</v>
      </c>
      <c r="AM41" s="92">
        <v>0</v>
      </c>
      <c r="AN41" s="92">
        <v>0</v>
      </c>
      <c r="AO41" s="92">
        <v>3696</v>
      </c>
      <c r="AP41" s="92">
        <v>3652</v>
      </c>
      <c r="AQ41" s="92">
        <v>0</v>
      </c>
      <c r="AR41" s="93">
        <v>0</v>
      </c>
      <c r="AS41" s="76"/>
      <c r="AT41" s="76"/>
      <c r="AU41" s="76"/>
      <c r="AV41" s="76"/>
      <c r="AW41" s="76"/>
      <c r="AX41" s="76"/>
      <c r="AY41" s="76"/>
      <c r="AZ41" s="76"/>
      <c r="BA41" s="76"/>
      <c r="BB41" s="76"/>
    </row>
    <row r="42" spans="1:54" x14ac:dyDescent="0.2">
      <c r="A42" s="94" t="s">
        <v>4</v>
      </c>
      <c r="B42" s="95"/>
      <c r="C42" s="95"/>
      <c r="D42" s="95"/>
      <c r="E42" s="95">
        <v>0</v>
      </c>
      <c r="F42" s="95">
        <v>0</v>
      </c>
      <c r="G42" s="95">
        <v>0</v>
      </c>
      <c r="H42" s="95">
        <v>0</v>
      </c>
      <c r="I42" s="95">
        <v>0</v>
      </c>
      <c r="J42" s="95">
        <v>0</v>
      </c>
      <c r="K42" s="95">
        <v>0</v>
      </c>
      <c r="L42" s="95">
        <v>0</v>
      </c>
      <c r="M42" s="95">
        <v>0</v>
      </c>
      <c r="N42" s="95">
        <v>31.2</v>
      </c>
      <c r="O42" s="95">
        <v>0</v>
      </c>
      <c r="P42" s="95">
        <v>24</v>
      </c>
      <c r="Q42" s="95">
        <v>56.4</v>
      </c>
      <c r="R42" s="95">
        <v>118.8</v>
      </c>
      <c r="S42" s="95">
        <v>0</v>
      </c>
      <c r="T42" s="95">
        <v>0</v>
      </c>
      <c r="U42" s="95">
        <v>0</v>
      </c>
      <c r="V42" s="95">
        <v>0</v>
      </c>
      <c r="W42" s="95">
        <v>0</v>
      </c>
      <c r="X42" s="95">
        <v>0</v>
      </c>
      <c r="Y42" s="95">
        <v>0</v>
      </c>
      <c r="Z42" s="95">
        <v>0</v>
      </c>
      <c r="AA42" s="95">
        <v>3432</v>
      </c>
      <c r="AB42" s="95">
        <v>0</v>
      </c>
      <c r="AC42" s="95">
        <v>3757.6</v>
      </c>
      <c r="AD42" s="95">
        <v>0</v>
      </c>
      <c r="AE42" s="95">
        <v>3511.2000000000003</v>
      </c>
      <c r="AF42" s="95">
        <v>0</v>
      </c>
      <c r="AG42" s="95">
        <v>0</v>
      </c>
      <c r="AH42" s="95">
        <v>2156</v>
      </c>
      <c r="AI42" s="95">
        <v>0</v>
      </c>
      <c r="AJ42" s="95">
        <v>0</v>
      </c>
      <c r="AK42" s="95">
        <v>0</v>
      </c>
      <c r="AL42" s="95">
        <v>0</v>
      </c>
      <c r="AM42" s="95">
        <v>0</v>
      </c>
      <c r="AN42" s="95">
        <v>0</v>
      </c>
      <c r="AO42" s="95">
        <v>3520</v>
      </c>
      <c r="AP42" s="95">
        <v>3564</v>
      </c>
      <c r="AQ42" s="95">
        <v>0</v>
      </c>
      <c r="AR42" s="96">
        <v>0</v>
      </c>
      <c r="AS42" s="76"/>
      <c r="AT42" s="76"/>
      <c r="AU42" s="76"/>
      <c r="AV42" s="76"/>
      <c r="AW42" s="76"/>
      <c r="AX42" s="76"/>
      <c r="AY42" s="76"/>
      <c r="AZ42" s="76"/>
      <c r="BA42" s="76"/>
      <c r="BB42" s="76"/>
    </row>
    <row r="43" spans="1:54" x14ac:dyDescent="0.2">
      <c r="A43" s="94" t="s">
        <v>5</v>
      </c>
      <c r="B43" s="95"/>
      <c r="C43" s="95"/>
      <c r="D43" s="95"/>
      <c r="E43" s="95">
        <v>0</v>
      </c>
      <c r="F43" s="95">
        <v>0</v>
      </c>
      <c r="G43" s="95">
        <v>0</v>
      </c>
      <c r="H43" s="95">
        <v>0</v>
      </c>
      <c r="I43" s="95">
        <v>0</v>
      </c>
      <c r="J43" s="95">
        <v>0</v>
      </c>
      <c r="K43" s="95">
        <v>0</v>
      </c>
      <c r="L43" s="95">
        <v>0</v>
      </c>
      <c r="M43" s="95">
        <v>0</v>
      </c>
      <c r="N43" s="95">
        <v>31.2</v>
      </c>
      <c r="O43" s="95">
        <v>0</v>
      </c>
      <c r="P43" s="95">
        <v>24</v>
      </c>
      <c r="Q43" s="95">
        <v>54</v>
      </c>
      <c r="R43" s="95">
        <v>118.8</v>
      </c>
      <c r="S43" s="95">
        <v>0</v>
      </c>
      <c r="T43" s="95">
        <v>0</v>
      </c>
      <c r="U43" s="95">
        <v>0</v>
      </c>
      <c r="V43" s="95">
        <v>0</v>
      </c>
      <c r="W43" s="95">
        <v>0</v>
      </c>
      <c r="X43" s="95">
        <v>0</v>
      </c>
      <c r="Y43" s="95">
        <v>0</v>
      </c>
      <c r="Z43" s="95">
        <v>0</v>
      </c>
      <c r="AA43" s="95">
        <v>3960</v>
      </c>
      <c r="AB43" s="95">
        <v>0</v>
      </c>
      <c r="AC43" s="95">
        <v>4400</v>
      </c>
      <c r="AD43" s="95">
        <v>0</v>
      </c>
      <c r="AE43" s="95">
        <v>4250.3999999999996</v>
      </c>
      <c r="AF43" s="95">
        <v>0</v>
      </c>
      <c r="AG43" s="95">
        <v>0</v>
      </c>
      <c r="AH43" s="95">
        <v>2261.6</v>
      </c>
      <c r="AI43" s="95">
        <v>0</v>
      </c>
      <c r="AJ43" s="95">
        <v>0</v>
      </c>
      <c r="AK43" s="95">
        <v>0</v>
      </c>
      <c r="AL43" s="95">
        <v>0</v>
      </c>
      <c r="AM43" s="95">
        <v>0</v>
      </c>
      <c r="AN43" s="95">
        <v>0</v>
      </c>
      <c r="AO43" s="95">
        <v>4224</v>
      </c>
      <c r="AP43" s="95">
        <v>4180</v>
      </c>
      <c r="AQ43" s="95">
        <v>0</v>
      </c>
      <c r="AR43" s="96">
        <v>0</v>
      </c>
      <c r="AS43" s="76"/>
      <c r="AT43" s="76"/>
      <c r="AU43" s="76"/>
      <c r="AV43" s="76"/>
      <c r="AW43" s="76"/>
      <c r="AX43" s="76"/>
      <c r="AY43" s="76"/>
      <c r="AZ43" s="76"/>
      <c r="BA43" s="76"/>
      <c r="BB43" s="76"/>
    </row>
    <row r="44" spans="1:54" x14ac:dyDescent="0.2">
      <c r="A44" s="94" t="s">
        <v>6</v>
      </c>
      <c r="B44" s="95"/>
      <c r="C44" s="95"/>
      <c r="D44" s="95"/>
      <c r="E44" s="95">
        <v>0</v>
      </c>
      <c r="F44" s="95">
        <v>0</v>
      </c>
      <c r="G44" s="95">
        <v>0</v>
      </c>
      <c r="H44" s="95">
        <v>0</v>
      </c>
      <c r="I44" s="95">
        <v>0</v>
      </c>
      <c r="J44" s="95">
        <v>0</v>
      </c>
      <c r="K44" s="95">
        <v>0</v>
      </c>
      <c r="L44" s="95">
        <v>0</v>
      </c>
      <c r="M44" s="95">
        <v>0</v>
      </c>
      <c r="N44" s="95">
        <v>30.400000000000002</v>
      </c>
      <c r="O44" s="95">
        <v>0</v>
      </c>
      <c r="P44" s="95">
        <v>22.8</v>
      </c>
      <c r="Q44" s="95">
        <v>52</v>
      </c>
      <c r="R44" s="95">
        <v>105.60000000000001</v>
      </c>
      <c r="S44" s="95">
        <v>0</v>
      </c>
      <c r="T44" s="95">
        <v>0</v>
      </c>
      <c r="U44" s="95">
        <v>0</v>
      </c>
      <c r="V44" s="95">
        <v>0</v>
      </c>
      <c r="W44" s="95">
        <v>0</v>
      </c>
      <c r="X44" s="95">
        <v>0</v>
      </c>
      <c r="Y44" s="95">
        <v>0</v>
      </c>
      <c r="Z44" s="95">
        <v>0</v>
      </c>
      <c r="AA44" s="95">
        <v>5192</v>
      </c>
      <c r="AB44" s="95">
        <v>0</v>
      </c>
      <c r="AC44" s="95">
        <v>5614.4000000000005</v>
      </c>
      <c r="AD44" s="95">
        <v>0</v>
      </c>
      <c r="AE44" s="95">
        <v>5570.4000000000005</v>
      </c>
      <c r="AF44" s="95">
        <v>0</v>
      </c>
      <c r="AG44" s="95">
        <v>0</v>
      </c>
      <c r="AH44" s="95">
        <v>2499.2000000000003</v>
      </c>
      <c r="AI44" s="95">
        <v>0</v>
      </c>
      <c r="AJ44" s="95">
        <v>0</v>
      </c>
      <c r="AK44" s="95">
        <v>0</v>
      </c>
      <c r="AL44" s="95">
        <v>0</v>
      </c>
      <c r="AM44" s="95">
        <v>0</v>
      </c>
      <c r="AN44" s="95">
        <v>0</v>
      </c>
      <c r="AO44" s="95">
        <v>5280</v>
      </c>
      <c r="AP44" s="95">
        <v>5368</v>
      </c>
      <c r="AQ44" s="95">
        <v>0</v>
      </c>
      <c r="AR44" s="96">
        <v>0</v>
      </c>
      <c r="AS44" s="76"/>
      <c r="AT44" s="76"/>
      <c r="AU44" s="76"/>
      <c r="AV44" s="76"/>
      <c r="AW44" s="76"/>
      <c r="AX44" s="76"/>
      <c r="AY44" s="76"/>
      <c r="AZ44" s="76"/>
      <c r="BA44" s="76"/>
      <c r="BB44" s="76"/>
    </row>
    <row r="45" spans="1:54" x14ac:dyDescent="0.2">
      <c r="A45" s="94" t="s">
        <v>7</v>
      </c>
      <c r="B45" s="95"/>
      <c r="C45" s="95"/>
      <c r="D45" s="95"/>
      <c r="E45" s="95">
        <v>0</v>
      </c>
      <c r="F45" s="95">
        <v>0</v>
      </c>
      <c r="G45" s="95">
        <v>0</v>
      </c>
      <c r="H45" s="95">
        <v>0</v>
      </c>
      <c r="I45" s="95">
        <v>0</v>
      </c>
      <c r="J45" s="95">
        <v>0</v>
      </c>
      <c r="K45" s="95">
        <v>0</v>
      </c>
      <c r="L45" s="95">
        <v>0</v>
      </c>
      <c r="M45" s="95">
        <v>0</v>
      </c>
      <c r="N45" s="95">
        <v>30.400000000000002</v>
      </c>
      <c r="O45" s="95">
        <v>0</v>
      </c>
      <c r="P45" s="95">
        <v>22.8</v>
      </c>
      <c r="Q45" s="95">
        <v>49.2</v>
      </c>
      <c r="R45" s="95">
        <v>100.8</v>
      </c>
      <c r="S45" s="95">
        <v>0</v>
      </c>
      <c r="T45" s="95">
        <v>0</v>
      </c>
      <c r="U45" s="95">
        <v>0</v>
      </c>
      <c r="V45" s="95">
        <v>0</v>
      </c>
      <c r="W45" s="95">
        <v>0</v>
      </c>
      <c r="X45" s="95">
        <v>0</v>
      </c>
      <c r="Y45" s="95">
        <v>0</v>
      </c>
      <c r="Z45" s="95">
        <v>0</v>
      </c>
      <c r="AA45" s="95">
        <v>5192</v>
      </c>
      <c r="AB45" s="95">
        <v>0</v>
      </c>
      <c r="AC45" s="95">
        <v>5605.6</v>
      </c>
      <c r="AD45" s="95">
        <v>0</v>
      </c>
      <c r="AE45" s="95">
        <v>5500</v>
      </c>
      <c r="AF45" s="95">
        <v>0</v>
      </c>
      <c r="AG45" s="95">
        <v>0</v>
      </c>
      <c r="AH45" s="95">
        <v>2367.2000000000003</v>
      </c>
      <c r="AI45" s="95">
        <v>0</v>
      </c>
      <c r="AJ45" s="95">
        <v>0</v>
      </c>
      <c r="AK45" s="95">
        <v>0</v>
      </c>
      <c r="AL45" s="95">
        <v>0</v>
      </c>
      <c r="AM45" s="95">
        <v>0</v>
      </c>
      <c r="AN45" s="95">
        <v>0</v>
      </c>
      <c r="AO45" s="95">
        <v>5368</v>
      </c>
      <c r="AP45" s="95">
        <v>5324</v>
      </c>
      <c r="AQ45" s="95">
        <v>0</v>
      </c>
      <c r="AR45" s="96">
        <v>0</v>
      </c>
      <c r="AS45" s="76"/>
      <c r="AT45" s="76"/>
      <c r="AU45" s="76"/>
      <c r="AV45" s="76"/>
      <c r="AW45" s="76"/>
      <c r="AX45" s="76"/>
      <c r="AY45" s="76"/>
      <c r="AZ45" s="76"/>
      <c r="BA45" s="76"/>
      <c r="BB45" s="76"/>
    </row>
    <row r="46" spans="1:54" x14ac:dyDescent="0.2">
      <c r="A46" s="94" t="s">
        <v>8</v>
      </c>
      <c r="B46" s="95"/>
      <c r="C46" s="95"/>
      <c r="D46" s="95"/>
      <c r="E46" s="95">
        <v>0</v>
      </c>
      <c r="F46" s="95">
        <v>0</v>
      </c>
      <c r="G46" s="95">
        <v>0</v>
      </c>
      <c r="H46" s="95">
        <v>0</v>
      </c>
      <c r="I46" s="95">
        <v>0</v>
      </c>
      <c r="J46" s="95">
        <v>0</v>
      </c>
      <c r="K46" s="95">
        <v>0</v>
      </c>
      <c r="L46" s="95">
        <v>0</v>
      </c>
      <c r="M46" s="95">
        <v>0</v>
      </c>
      <c r="N46" s="95">
        <v>30.8</v>
      </c>
      <c r="O46" s="95">
        <v>0</v>
      </c>
      <c r="P46" s="95">
        <v>22.8</v>
      </c>
      <c r="Q46" s="95">
        <v>51.2</v>
      </c>
      <c r="R46" s="95">
        <v>102</v>
      </c>
      <c r="S46" s="95">
        <v>0</v>
      </c>
      <c r="T46" s="95">
        <v>0</v>
      </c>
      <c r="U46" s="95">
        <v>0</v>
      </c>
      <c r="V46" s="95">
        <v>0</v>
      </c>
      <c r="W46" s="95">
        <v>0</v>
      </c>
      <c r="X46" s="95">
        <v>0</v>
      </c>
      <c r="Y46" s="95">
        <v>0</v>
      </c>
      <c r="Z46" s="95">
        <v>0</v>
      </c>
      <c r="AA46" s="95">
        <v>4752</v>
      </c>
      <c r="AB46" s="95">
        <v>0</v>
      </c>
      <c r="AC46" s="95">
        <v>5068.8</v>
      </c>
      <c r="AD46" s="95">
        <v>0</v>
      </c>
      <c r="AE46" s="95">
        <v>4919.2</v>
      </c>
      <c r="AF46" s="95">
        <v>0</v>
      </c>
      <c r="AG46" s="95">
        <v>0</v>
      </c>
      <c r="AH46" s="95">
        <v>2085.6</v>
      </c>
      <c r="AI46" s="95">
        <v>0</v>
      </c>
      <c r="AJ46" s="95">
        <v>0</v>
      </c>
      <c r="AK46" s="95">
        <v>0</v>
      </c>
      <c r="AL46" s="95">
        <v>0</v>
      </c>
      <c r="AM46" s="95">
        <v>0</v>
      </c>
      <c r="AN46" s="95">
        <v>0</v>
      </c>
      <c r="AO46" s="95">
        <v>4928</v>
      </c>
      <c r="AP46" s="95">
        <v>4928</v>
      </c>
      <c r="AQ46" s="95">
        <v>0</v>
      </c>
      <c r="AR46" s="96">
        <v>0</v>
      </c>
      <c r="AS46" s="76"/>
      <c r="AT46" s="76"/>
      <c r="AU46" s="76"/>
      <c r="AV46" s="76"/>
      <c r="AW46" s="76"/>
      <c r="AX46" s="76"/>
      <c r="AY46" s="76"/>
      <c r="AZ46" s="76"/>
      <c r="BA46" s="76"/>
      <c r="BB46" s="76"/>
    </row>
    <row r="47" spans="1:54" x14ac:dyDescent="0.2">
      <c r="A47" s="94" t="s">
        <v>9</v>
      </c>
      <c r="B47" s="95"/>
      <c r="C47" s="95"/>
      <c r="D47" s="95"/>
      <c r="E47" s="95">
        <v>0</v>
      </c>
      <c r="F47" s="95">
        <v>0</v>
      </c>
      <c r="G47" s="95">
        <v>0</v>
      </c>
      <c r="H47" s="95">
        <v>0</v>
      </c>
      <c r="I47" s="95">
        <v>0</v>
      </c>
      <c r="J47" s="95">
        <v>0</v>
      </c>
      <c r="K47" s="95">
        <v>0</v>
      </c>
      <c r="L47" s="95">
        <v>0</v>
      </c>
      <c r="M47" s="95">
        <v>0</v>
      </c>
      <c r="N47" s="95">
        <v>33.200000000000003</v>
      </c>
      <c r="O47" s="95">
        <v>0</v>
      </c>
      <c r="P47" s="95">
        <v>22.8</v>
      </c>
      <c r="Q47" s="95">
        <v>53.6</v>
      </c>
      <c r="R47" s="95">
        <v>112.8</v>
      </c>
      <c r="S47" s="95">
        <v>0</v>
      </c>
      <c r="T47" s="95">
        <v>0</v>
      </c>
      <c r="U47" s="95">
        <v>0</v>
      </c>
      <c r="V47" s="95">
        <v>0</v>
      </c>
      <c r="W47" s="95">
        <v>0</v>
      </c>
      <c r="X47" s="95">
        <v>0</v>
      </c>
      <c r="Y47" s="95">
        <v>0</v>
      </c>
      <c r="Z47" s="95">
        <v>0</v>
      </c>
      <c r="AA47" s="95">
        <v>4400</v>
      </c>
      <c r="AB47" s="95">
        <v>0</v>
      </c>
      <c r="AC47" s="95">
        <v>4532</v>
      </c>
      <c r="AD47" s="95">
        <v>0</v>
      </c>
      <c r="AE47" s="95">
        <v>4364.8</v>
      </c>
      <c r="AF47" s="95">
        <v>0</v>
      </c>
      <c r="AG47" s="95">
        <v>0</v>
      </c>
      <c r="AH47" s="95">
        <v>1768.8</v>
      </c>
      <c r="AI47" s="95">
        <v>0</v>
      </c>
      <c r="AJ47" s="95">
        <v>0</v>
      </c>
      <c r="AK47" s="95">
        <v>0</v>
      </c>
      <c r="AL47" s="95">
        <v>0</v>
      </c>
      <c r="AM47" s="95">
        <v>0</v>
      </c>
      <c r="AN47" s="95">
        <v>0</v>
      </c>
      <c r="AO47" s="95">
        <v>4576</v>
      </c>
      <c r="AP47" s="95">
        <v>4576</v>
      </c>
      <c r="AQ47" s="95">
        <v>0</v>
      </c>
      <c r="AR47" s="96">
        <v>0</v>
      </c>
      <c r="AS47" s="76"/>
      <c r="AT47" s="76"/>
      <c r="AU47" s="76"/>
      <c r="AV47" s="76"/>
      <c r="AW47" s="76"/>
      <c r="AX47" s="76"/>
      <c r="AY47" s="76"/>
      <c r="AZ47" s="76"/>
      <c r="BA47" s="76"/>
      <c r="BB47" s="76"/>
    </row>
    <row r="48" spans="1:54" x14ac:dyDescent="0.2">
      <c r="A48" s="94" t="s">
        <v>10</v>
      </c>
      <c r="B48" s="95"/>
      <c r="C48" s="95"/>
      <c r="D48" s="95"/>
      <c r="E48" s="95">
        <v>0</v>
      </c>
      <c r="F48" s="95">
        <v>0</v>
      </c>
      <c r="G48" s="95">
        <v>0</v>
      </c>
      <c r="H48" s="95">
        <v>0</v>
      </c>
      <c r="I48" s="95">
        <v>0</v>
      </c>
      <c r="J48" s="95">
        <v>0</v>
      </c>
      <c r="K48" s="95">
        <v>0</v>
      </c>
      <c r="L48" s="95">
        <v>0</v>
      </c>
      <c r="M48" s="95">
        <v>0</v>
      </c>
      <c r="N48" s="95">
        <v>30</v>
      </c>
      <c r="O48" s="95">
        <v>0</v>
      </c>
      <c r="P48" s="95">
        <v>26.400000000000002</v>
      </c>
      <c r="Q48" s="95">
        <v>84</v>
      </c>
      <c r="R48" s="95">
        <v>120</v>
      </c>
      <c r="S48" s="95">
        <v>0</v>
      </c>
      <c r="T48" s="95">
        <v>0</v>
      </c>
      <c r="U48" s="95">
        <v>0</v>
      </c>
      <c r="V48" s="95">
        <v>0</v>
      </c>
      <c r="W48" s="95">
        <v>0</v>
      </c>
      <c r="X48" s="95">
        <v>0</v>
      </c>
      <c r="Y48" s="95">
        <v>0</v>
      </c>
      <c r="Z48" s="95">
        <v>0</v>
      </c>
      <c r="AA48" s="95">
        <v>4928</v>
      </c>
      <c r="AB48" s="95">
        <v>0</v>
      </c>
      <c r="AC48" s="95">
        <v>4708</v>
      </c>
      <c r="AD48" s="95">
        <v>0</v>
      </c>
      <c r="AE48" s="95">
        <v>4646.4000000000005</v>
      </c>
      <c r="AF48" s="95">
        <v>0</v>
      </c>
      <c r="AG48" s="95">
        <v>404.8</v>
      </c>
      <c r="AH48" s="95">
        <v>220</v>
      </c>
      <c r="AI48" s="95">
        <v>0</v>
      </c>
      <c r="AJ48" s="95">
        <v>0</v>
      </c>
      <c r="AK48" s="95">
        <v>0</v>
      </c>
      <c r="AL48" s="95">
        <v>0</v>
      </c>
      <c r="AM48" s="95">
        <v>0</v>
      </c>
      <c r="AN48" s="95">
        <v>0</v>
      </c>
      <c r="AO48" s="95">
        <v>5104</v>
      </c>
      <c r="AP48" s="95">
        <v>5104</v>
      </c>
      <c r="AQ48" s="95">
        <v>0</v>
      </c>
      <c r="AR48" s="96">
        <v>0</v>
      </c>
      <c r="AS48" s="76"/>
      <c r="AT48" s="76"/>
      <c r="AU48" s="76"/>
      <c r="AV48" s="76"/>
      <c r="AW48" s="76"/>
      <c r="AX48" s="76"/>
      <c r="AY48" s="76"/>
      <c r="AZ48" s="76"/>
      <c r="BA48" s="76"/>
      <c r="BB48" s="76"/>
    </row>
    <row r="49" spans="1:54" x14ac:dyDescent="0.2">
      <c r="A49" s="94" t="s">
        <v>11</v>
      </c>
      <c r="B49" s="95"/>
      <c r="C49" s="95"/>
      <c r="D49" s="95"/>
      <c r="E49" s="95">
        <v>0</v>
      </c>
      <c r="F49" s="95">
        <v>0</v>
      </c>
      <c r="G49" s="95">
        <v>0</v>
      </c>
      <c r="H49" s="95">
        <v>0</v>
      </c>
      <c r="I49" s="95">
        <v>0</v>
      </c>
      <c r="J49" s="95">
        <v>0</v>
      </c>
      <c r="K49" s="95">
        <v>0</v>
      </c>
      <c r="L49" s="95">
        <v>0</v>
      </c>
      <c r="M49" s="95">
        <v>0</v>
      </c>
      <c r="N49" s="95">
        <v>27.6</v>
      </c>
      <c r="O49" s="95">
        <v>0</v>
      </c>
      <c r="P49" s="95">
        <v>289.2</v>
      </c>
      <c r="Q49" s="95">
        <v>142</v>
      </c>
      <c r="R49" s="95">
        <v>130.80000000000001</v>
      </c>
      <c r="S49" s="95">
        <v>0</v>
      </c>
      <c r="T49" s="95">
        <v>0</v>
      </c>
      <c r="U49" s="95">
        <v>0</v>
      </c>
      <c r="V49" s="95">
        <v>0</v>
      </c>
      <c r="W49" s="95">
        <v>0</v>
      </c>
      <c r="X49" s="95">
        <v>0</v>
      </c>
      <c r="Y49" s="95">
        <v>0</v>
      </c>
      <c r="Z49" s="95">
        <v>0</v>
      </c>
      <c r="AA49" s="95">
        <v>5016</v>
      </c>
      <c r="AB49" s="95">
        <v>0</v>
      </c>
      <c r="AC49" s="95">
        <v>3696</v>
      </c>
      <c r="AD49" s="95">
        <v>0</v>
      </c>
      <c r="AE49" s="95">
        <v>3616.8</v>
      </c>
      <c r="AF49" s="95">
        <v>0</v>
      </c>
      <c r="AG49" s="95">
        <v>1575.2</v>
      </c>
      <c r="AH49" s="95">
        <v>0</v>
      </c>
      <c r="AI49" s="95">
        <v>0</v>
      </c>
      <c r="AJ49" s="95">
        <v>0</v>
      </c>
      <c r="AK49" s="95">
        <v>0</v>
      </c>
      <c r="AL49" s="95">
        <v>0</v>
      </c>
      <c r="AM49" s="95">
        <v>0</v>
      </c>
      <c r="AN49" s="95">
        <v>0</v>
      </c>
      <c r="AO49" s="95">
        <v>5280</v>
      </c>
      <c r="AP49" s="95">
        <v>5280</v>
      </c>
      <c r="AQ49" s="95">
        <v>0</v>
      </c>
      <c r="AR49" s="96">
        <v>0</v>
      </c>
      <c r="AS49" s="76"/>
      <c r="AT49" s="76"/>
      <c r="AU49" s="76"/>
      <c r="AV49" s="76"/>
      <c r="AW49" s="76"/>
      <c r="AX49" s="76"/>
      <c r="AY49" s="76"/>
      <c r="AZ49" s="76"/>
      <c r="BA49" s="76"/>
      <c r="BB49" s="76"/>
    </row>
    <row r="50" spans="1:54" x14ac:dyDescent="0.2">
      <c r="A50" s="94" t="s">
        <v>12</v>
      </c>
      <c r="B50" s="95"/>
      <c r="C50" s="95"/>
      <c r="D50" s="95"/>
      <c r="E50" s="95">
        <v>0</v>
      </c>
      <c r="F50" s="95">
        <v>0</v>
      </c>
      <c r="G50" s="95">
        <v>0</v>
      </c>
      <c r="H50" s="95">
        <v>0</v>
      </c>
      <c r="I50" s="95">
        <v>0</v>
      </c>
      <c r="J50" s="95">
        <v>0</v>
      </c>
      <c r="K50" s="95">
        <v>0</v>
      </c>
      <c r="L50" s="95">
        <v>0</v>
      </c>
      <c r="M50" s="95">
        <v>0</v>
      </c>
      <c r="N50" s="95">
        <v>26.8</v>
      </c>
      <c r="O50" s="95">
        <v>0</v>
      </c>
      <c r="P50" s="95">
        <v>244.8</v>
      </c>
      <c r="Q50" s="95">
        <v>144.4</v>
      </c>
      <c r="R50" s="95">
        <v>129.6</v>
      </c>
      <c r="S50" s="95">
        <v>0</v>
      </c>
      <c r="T50" s="95">
        <v>0</v>
      </c>
      <c r="U50" s="95">
        <v>0</v>
      </c>
      <c r="V50" s="95">
        <v>0</v>
      </c>
      <c r="W50" s="95">
        <v>0</v>
      </c>
      <c r="X50" s="95">
        <v>0</v>
      </c>
      <c r="Y50" s="95">
        <v>0</v>
      </c>
      <c r="Z50" s="95">
        <v>0</v>
      </c>
      <c r="AA50" s="95">
        <v>4840</v>
      </c>
      <c r="AB50" s="95">
        <v>0</v>
      </c>
      <c r="AC50" s="95">
        <v>3027.2000000000003</v>
      </c>
      <c r="AD50" s="95">
        <v>0</v>
      </c>
      <c r="AE50" s="95">
        <v>2895.2000000000003</v>
      </c>
      <c r="AF50" s="95">
        <v>0</v>
      </c>
      <c r="AG50" s="95">
        <v>1663.2</v>
      </c>
      <c r="AH50" s="95">
        <v>0</v>
      </c>
      <c r="AI50" s="95">
        <v>0</v>
      </c>
      <c r="AJ50" s="95">
        <v>0</v>
      </c>
      <c r="AK50" s="95">
        <v>0</v>
      </c>
      <c r="AL50" s="95">
        <v>0</v>
      </c>
      <c r="AM50" s="95">
        <v>0</v>
      </c>
      <c r="AN50" s="95">
        <v>0</v>
      </c>
      <c r="AO50" s="95">
        <v>5192</v>
      </c>
      <c r="AP50" s="95">
        <v>5148</v>
      </c>
      <c r="AQ50" s="95">
        <v>0</v>
      </c>
      <c r="AR50" s="96">
        <v>0</v>
      </c>
      <c r="AS50" s="76"/>
      <c r="AT50" s="76"/>
      <c r="AU50" s="76"/>
      <c r="AV50" s="76"/>
      <c r="AW50" s="76"/>
      <c r="AX50" s="76"/>
      <c r="AY50" s="76"/>
      <c r="AZ50" s="76"/>
      <c r="BA50" s="76"/>
      <c r="BB50" s="76"/>
    </row>
    <row r="51" spans="1:54" x14ac:dyDescent="0.2">
      <c r="A51" s="94" t="s">
        <v>13</v>
      </c>
      <c r="B51" s="95"/>
      <c r="C51" s="95"/>
      <c r="D51" s="95"/>
      <c r="E51" s="95">
        <v>0</v>
      </c>
      <c r="F51" s="95">
        <v>0</v>
      </c>
      <c r="G51" s="95">
        <v>0</v>
      </c>
      <c r="H51" s="95">
        <v>0</v>
      </c>
      <c r="I51" s="95">
        <v>0</v>
      </c>
      <c r="J51" s="95">
        <v>0</v>
      </c>
      <c r="K51" s="95">
        <v>0</v>
      </c>
      <c r="L51" s="95">
        <v>0</v>
      </c>
      <c r="M51" s="95">
        <v>0</v>
      </c>
      <c r="N51" s="95">
        <v>27.6</v>
      </c>
      <c r="O51" s="95">
        <v>0</v>
      </c>
      <c r="P51" s="95">
        <v>241.20000000000002</v>
      </c>
      <c r="Q51" s="95">
        <v>144</v>
      </c>
      <c r="R51" s="95">
        <v>128.4</v>
      </c>
      <c r="S51" s="95">
        <v>0</v>
      </c>
      <c r="T51" s="95">
        <v>0</v>
      </c>
      <c r="U51" s="95">
        <v>0</v>
      </c>
      <c r="V51" s="95">
        <v>0</v>
      </c>
      <c r="W51" s="95">
        <v>0</v>
      </c>
      <c r="X51" s="95">
        <v>0</v>
      </c>
      <c r="Y51" s="95">
        <v>0</v>
      </c>
      <c r="Z51" s="95">
        <v>0</v>
      </c>
      <c r="AA51" s="95">
        <v>5016</v>
      </c>
      <c r="AB51" s="95">
        <v>0</v>
      </c>
      <c r="AC51" s="95">
        <v>3300</v>
      </c>
      <c r="AD51" s="95">
        <v>0</v>
      </c>
      <c r="AE51" s="95">
        <v>3132.8</v>
      </c>
      <c r="AF51" s="95">
        <v>0</v>
      </c>
      <c r="AG51" s="95">
        <v>2068</v>
      </c>
      <c r="AH51" s="95">
        <v>0</v>
      </c>
      <c r="AI51" s="95">
        <v>0</v>
      </c>
      <c r="AJ51" s="95">
        <v>0</v>
      </c>
      <c r="AK51" s="95">
        <v>0</v>
      </c>
      <c r="AL51" s="95">
        <v>0</v>
      </c>
      <c r="AM51" s="95">
        <v>0</v>
      </c>
      <c r="AN51" s="95">
        <v>0</v>
      </c>
      <c r="AO51" s="95">
        <v>5192</v>
      </c>
      <c r="AP51" s="95">
        <v>5280</v>
      </c>
      <c r="AQ51" s="95">
        <v>0</v>
      </c>
      <c r="AR51" s="96">
        <v>0</v>
      </c>
    </row>
    <row r="52" spans="1:54" x14ac:dyDescent="0.2">
      <c r="A52" s="94" t="s">
        <v>14</v>
      </c>
      <c r="B52" s="95"/>
      <c r="C52" s="95"/>
      <c r="D52" s="95"/>
      <c r="E52" s="95">
        <v>0</v>
      </c>
      <c r="F52" s="95">
        <v>0</v>
      </c>
      <c r="G52" s="95">
        <v>0</v>
      </c>
      <c r="H52" s="95">
        <v>0</v>
      </c>
      <c r="I52" s="95">
        <v>0</v>
      </c>
      <c r="J52" s="95">
        <v>0</v>
      </c>
      <c r="K52" s="95">
        <v>0</v>
      </c>
      <c r="L52" s="95">
        <v>0</v>
      </c>
      <c r="M52" s="95">
        <v>0</v>
      </c>
      <c r="N52" s="95">
        <v>27.2</v>
      </c>
      <c r="O52" s="95">
        <v>0</v>
      </c>
      <c r="P52" s="95">
        <v>201.6</v>
      </c>
      <c r="Q52" s="95">
        <v>136</v>
      </c>
      <c r="R52" s="95">
        <v>121.2</v>
      </c>
      <c r="S52" s="95">
        <v>0</v>
      </c>
      <c r="T52" s="95">
        <v>0</v>
      </c>
      <c r="U52" s="95">
        <v>0</v>
      </c>
      <c r="V52" s="95">
        <v>0</v>
      </c>
      <c r="W52" s="95">
        <v>0</v>
      </c>
      <c r="X52" s="95">
        <v>0</v>
      </c>
      <c r="Y52" s="95">
        <v>0</v>
      </c>
      <c r="Z52" s="95">
        <v>0</v>
      </c>
      <c r="AA52" s="95">
        <v>5016</v>
      </c>
      <c r="AB52" s="95">
        <v>0</v>
      </c>
      <c r="AC52" s="95">
        <v>2789.6</v>
      </c>
      <c r="AD52" s="95">
        <v>0</v>
      </c>
      <c r="AE52" s="95">
        <v>2816</v>
      </c>
      <c r="AF52" s="95">
        <v>0</v>
      </c>
      <c r="AG52" s="95">
        <v>2191.2000000000003</v>
      </c>
      <c r="AH52" s="95">
        <v>0</v>
      </c>
      <c r="AI52" s="95">
        <v>0</v>
      </c>
      <c r="AJ52" s="95">
        <v>0</v>
      </c>
      <c r="AK52" s="95">
        <v>0</v>
      </c>
      <c r="AL52" s="95">
        <v>0</v>
      </c>
      <c r="AM52" s="95">
        <v>0</v>
      </c>
      <c r="AN52" s="95">
        <v>0</v>
      </c>
      <c r="AO52" s="95">
        <v>5192</v>
      </c>
      <c r="AP52" s="95">
        <v>5192</v>
      </c>
      <c r="AQ52" s="95">
        <v>0</v>
      </c>
      <c r="AR52" s="96">
        <v>0</v>
      </c>
    </row>
    <row r="53" spans="1:54" x14ac:dyDescent="0.2">
      <c r="A53" s="94" t="s">
        <v>15</v>
      </c>
      <c r="B53" s="95"/>
      <c r="C53" s="95"/>
      <c r="D53" s="95"/>
      <c r="E53" s="95">
        <v>0</v>
      </c>
      <c r="F53" s="95">
        <v>0</v>
      </c>
      <c r="G53" s="95">
        <v>0</v>
      </c>
      <c r="H53" s="95">
        <v>0</v>
      </c>
      <c r="I53" s="95">
        <v>0</v>
      </c>
      <c r="J53" s="95">
        <v>0</v>
      </c>
      <c r="K53" s="95">
        <v>0</v>
      </c>
      <c r="L53" s="95">
        <v>0</v>
      </c>
      <c r="M53" s="95">
        <v>0</v>
      </c>
      <c r="N53" s="95">
        <v>28.8</v>
      </c>
      <c r="O53" s="95">
        <v>0</v>
      </c>
      <c r="P53" s="95">
        <v>21.6</v>
      </c>
      <c r="Q53" s="95">
        <v>99.600000000000009</v>
      </c>
      <c r="R53" s="95">
        <v>130.80000000000001</v>
      </c>
      <c r="S53" s="95">
        <v>0</v>
      </c>
      <c r="T53" s="95">
        <v>0</v>
      </c>
      <c r="U53" s="95">
        <v>0</v>
      </c>
      <c r="V53" s="95">
        <v>0</v>
      </c>
      <c r="W53" s="95">
        <v>0</v>
      </c>
      <c r="X53" s="95">
        <v>0</v>
      </c>
      <c r="Y53" s="95">
        <v>0</v>
      </c>
      <c r="Z53" s="95">
        <v>0</v>
      </c>
      <c r="AA53" s="95">
        <v>4400</v>
      </c>
      <c r="AB53" s="95">
        <v>0</v>
      </c>
      <c r="AC53" s="95">
        <v>3009.6</v>
      </c>
      <c r="AD53" s="95">
        <v>0</v>
      </c>
      <c r="AE53" s="95">
        <v>2921.6</v>
      </c>
      <c r="AF53" s="95">
        <v>0</v>
      </c>
      <c r="AG53" s="95">
        <v>1645.6000000000001</v>
      </c>
      <c r="AH53" s="95">
        <v>0</v>
      </c>
      <c r="AI53" s="95">
        <v>0</v>
      </c>
      <c r="AJ53" s="95">
        <v>0</v>
      </c>
      <c r="AK53" s="95">
        <v>0</v>
      </c>
      <c r="AL53" s="95">
        <v>0</v>
      </c>
      <c r="AM53" s="95">
        <v>0</v>
      </c>
      <c r="AN53" s="95">
        <v>0</v>
      </c>
      <c r="AO53" s="95">
        <v>4664</v>
      </c>
      <c r="AP53" s="95">
        <v>4664</v>
      </c>
      <c r="AQ53" s="95">
        <v>0</v>
      </c>
      <c r="AR53" s="96">
        <v>0</v>
      </c>
    </row>
    <row r="54" spans="1:54" x14ac:dyDescent="0.2">
      <c r="A54" s="94" t="s">
        <v>16</v>
      </c>
      <c r="B54" s="95"/>
      <c r="C54" s="95"/>
      <c r="D54" s="95"/>
      <c r="E54" s="95">
        <v>0</v>
      </c>
      <c r="F54" s="95">
        <v>0</v>
      </c>
      <c r="G54" s="95">
        <v>0</v>
      </c>
      <c r="H54" s="95">
        <v>0</v>
      </c>
      <c r="I54" s="95">
        <v>0</v>
      </c>
      <c r="J54" s="95">
        <v>0</v>
      </c>
      <c r="K54" s="95">
        <v>0</v>
      </c>
      <c r="L54" s="95">
        <v>0</v>
      </c>
      <c r="M54" s="95">
        <v>0</v>
      </c>
      <c r="N54" s="95">
        <v>29.6</v>
      </c>
      <c r="O54" s="95">
        <v>0</v>
      </c>
      <c r="P54" s="95">
        <v>241.20000000000002</v>
      </c>
      <c r="Q54" s="95">
        <v>136.80000000000001</v>
      </c>
      <c r="R54" s="95">
        <v>126</v>
      </c>
      <c r="S54" s="95">
        <v>0</v>
      </c>
      <c r="T54" s="95">
        <v>0</v>
      </c>
      <c r="U54" s="95">
        <v>0</v>
      </c>
      <c r="V54" s="95">
        <v>0</v>
      </c>
      <c r="W54" s="95">
        <v>0</v>
      </c>
      <c r="X54" s="95">
        <v>0</v>
      </c>
      <c r="Y54" s="95">
        <v>0</v>
      </c>
      <c r="Z54" s="95">
        <v>0</v>
      </c>
      <c r="AA54" s="95">
        <v>5192</v>
      </c>
      <c r="AB54" s="95">
        <v>0</v>
      </c>
      <c r="AC54" s="95">
        <v>3476</v>
      </c>
      <c r="AD54" s="95">
        <v>0</v>
      </c>
      <c r="AE54" s="95">
        <v>3432</v>
      </c>
      <c r="AF54" s="95">
        <v>0</v>
      </c>
      <c r="AG54" s="95">
        <v>1848</v>
      </c>
      <c r="AH54" s="95">
        <v>0</v>
      </c>
      <c r="AI54" s="95">
        <v>0</v>
      </c>
      <c r="AJ54" s="95">
        <v>0</v>
      </c>
      <c r="AK54" s="95">
        <v>0</v>
      </c>
      <c r="AL54" s="95">
        <v>0</v>
      </c>
      <c r="AM54" s="95">
        <v>0</v>
      </c>
      <c r="AN54" s="95">
        <v>0</v>
      </c>
      <c r="AO54" s="95">
        <v>5456</v>
      </c>
      <c r="AP54" s="95">
        <v>5412</v>
      </c>
      <c r="AQ54" s="95">
        <v>0</v>
      </c>
      <c r="AR54" s="96">
        <v>0</v>
      </c>
    </row>
    <row r="55" spans="1:54" x14ac:dyDescent="0.2">
      <c r="A55" s="94" t="s">
        <v>17</v>
      </c>
      <c r="B55" s="95"/>
      <c r="C55" s="95"/>
      <c r="D55" s="95"/>
      <c r="E55" s="95">
        <v>0</v>
      </c>
      <c r="F55" s="95">
        <v>0</v>
      </c>
      <c r="G55" s="95">
        <v>0</v>
      </c>
      <c r="H55" s="95">
        <v>0</v>
      </c>
      <c r="I55" s="95">
        <v>0</v>
      </c>
      <c r="J55" s="95">
        <v>0</v>
      </c>
      <c r="K55" s="95">
        <v>0</v>
      </c>
      <c r="L55" s="95">
        <v>0</v>
      </c>
      <c r="M55" s="95">
        <v>0</v>
      </c>
      <c r="N55" s="95">
        <v>30</v>
      </c>
      <c r="O55" s="95">
        <v>0</v>
      </c>
      <c r="P55" s="95">
        <v>208.8</v>
      </c>
      <c r="Q55" s="95">
        <v>133.6</v>
      </c>
      <c r="R55" s="95">
        <v>129.6</v>
      </c>
      <c r="S55" s="95">
        <v>0</v>
      </c>
      <c r="T55" s="95">
        <v>0</v>
      </c>
      <c r="U55" s="95">
        <v>0</v>
      </c>
      <c r="V55" s="95">
        <v>0</v>
      </c>
      <c r="W55" s="95">
        <v>0</v>
      </c>
      <c r="X55" s="95">
        <v>0</v>
      </c>
      <c r="Y55" s="95">
        <v>0</v>
      </c>
      <c r="Z55" s="95">
        <v>0</v>
      </c>
      <c r="AA55" s="95">
        <v>5192</v>
      </c>
      <c r="AB55" s="95">
        <v>0</v>
      </c>
      <c r="AC55" s="95">
        <v>3572.8</v>
      </c>
      <c r="AD55" s="95">
        <v>0</v>
      </c>
      <c r="AE55" s="95">
        <v>3493.6</v>
      </c>
      <c r="AF55" s="95">
        <v>0</v>
      </c>
      <c r="AG55" s="95">
        <v>1997.6000000000001</v>
      </c>
      <c r="AH55" s="95">
        <v>0</v>
      </c>
      <c r="AI55" s="95">
        <v>0</v>
      </c>
      <c r="AJ55" s="95">
        <v>0</v>
      </c>
      <c r="AK55" s="95">
        <v>0</v>
      </c>
      <c r="AL55" s="95">
        <v>0</v>
      </c>
      <c r="AM55" s="95">
        <v>0</v>
      </c>
      <c r="AN55" s="95">
        <v>0</v>
      </c>
      <c r="AO55" s="95">
        <v>5280</v>
      </c>
      <c r="AP55" s="95">
        <v>5324</v>
      </c>
      <c r="AQ55" s="95">
        <v>0</v>
      </c>
      <c r="AR55" s="96">
        <v>0</v>
      </c>
    </row>
    <row r="56" spans="1:54" x14ac:dyDescent="0.2">
      <c r="A56" s="94" t="s">
        <v>18</v>
      </c>
      <c r="B56" s="95"/>
      <c r="C56" s="95"/>
      <c r="D56" s="95"/>
      <c r="E56" s="95">
        <v>0</v>
      </c>
      <c r="F56" s="95">
        <v>0</v>
      </c>
      <c r="G56" s="95">
        <v>0</v>
      </c>
      <c r="H56" s="95">
        <v>0</v>
      </c>
      <c r="I56" s="95">
        <v>0</v>
      </c>
      <c r="J56" s="95">
        <v>0</v>
      </c>
      <c r="K56" s="95">
        <v>0</v>
      </c>
      <c r="L56" s="95">
        <v>0</v>
      </c>
      <c r="M56" s="95">
        <v>0</v>
      </c>
      <c r="N56" s="95">
        <v>27.2</v>
      </c>
      <c r="O56" s="95">
        <v>0</v>
      </c>
      <c r="P56" s="95">
        <v>198</v>
      </c>
      <c r="Q56" s="95">
        <v>120</v>
      </c>
      <c r="R56" s="95">
        <v>129.6</v>
      </c>
      <c r="S56" s="95">
        <v>0</v>
      </c>
      <c r="T56" s="95">
        <v>0</v>
      </c>
      <c r="U56" s="95">
        <v>0</v>
      </c>
      <c r="V56" s="95">
        <v>0</v>
      </c>
      <c r="W56" s="95">
        <v>0</v>
      </c>
      <c r="X56" s="95">
        <v>0</v>
      </c>
      <c r="Y56" s="95">
        <v>0</v>
      </c>
      <c r="Z56" s="95">
        <v>0</v>
      </c>
      <c r="AA56" s="95">
        <v>4928</v>
      </c>
      <c r="AB56" s="95">
        <v>0</v>
      </c>
      <c r="AC56" s="95">
        <v>3335.2000000000003</v>
      </c>
      <c r="AD56" s="95">
        <v>0</v>
      </c>
      <c r="AE56" s="95">
        <v>3264.8</v>
      </c>
      <c r="AF56" s="95">
        <v>0</v>
      </c>
      <c r="AG56" s="95">
        <v>1733.6000000000001</v>
      </c>
      <c r="AH56" s="95">
        <v>0</v>
      </c>
      <c r="AI56" s="95">
        <v>0</v>
      </c>
      <c r="AJ56" s="95">
        <v>0</v>
      </c>
      <c r="AK56" s="95">
        <v>0</v>
      </c>
      <c r="AL56" s="95">
        <v>0</v>
      </c>
      <c r="AM56" s="95">
        <v>0</v>
      </c>
      <c r="AN56" s="95">
        <v>0</v>
      </c>
      <c r="AO56" s="95">
        <v>5104</v>
      </c>
      <c r="AP56" s="95">
        <v>5060</v>
      </c>
      <c r="AQ56" s="95">
        <v>0</v>
      </c>
      <c r="AR56" s="96">
        <v>0</v>
      </c>
    </row>
    <row r="57" spans="1:54" x14ac:dyDescent="0.2">
      <c r="A57" s="94" t="s">
        <v>19</v>
      </c>
      <c r="B57" s="95"/>
      <c r="C57" s="95"/>
      <c r="D57" s="95"/>
      <c r="E57" s="95">
        <v>0</v>
      </c>
      <c r="F57" s="95">
        <v>0</v>
      </c>
      <c r="G57" s="95">
        <v>0</v>
      </c>
      <c r="H57" s="95">
        <v>0</v>
      </c>
      <c r="I57" s="95">
        <v>0</v>
      </c>
      <c r="J57" s="95">
        <v>0</v>
      </c>
      <c r="K57" s="95">
        <v>0</v>
      </c>
      <c r="L57" s="95">
        <v>0</v>
      </c>
      <c r="M57" s="95">
        <v>0</v>
      </c>
      <c r="N57" s="95">
        <v>27.6</v>
      </c>
      <c r="O57" s="95">
        <v>0</v>
      </c>
      <c r="P57" s="95">
        <v>123.60000000000001</v>
      </c>
      <c r="Q57" s="95">
        <v>125.60000000000001</v>
      </c>
      <c r="R57" s="95">
        <v>126</v>
      </c>
      <c r="S57" s="95">
        <v>0</v>
      </c>
      <c r="T57" s="95">
        <v>0</v>
      </c>
      <c r="U57" s="95">
        <v>0</v>
      </c>
      <c r="V57" s="95">
        <v>0</v>
      </c>
      <c r="W57" s="95">
        <v>0</v>
      </c>
      <c r="X57" s="95">
        <v>0</v>
      </c>
      <c r="Y57" s="95">
        <v>0</v>
      </c>
      <c r="Z57" s="95">
        <v>0</v>
      </c>
      <c r="AA57" s="95">
        <v>5104</v>
      </c>
      <c r="AB57" s="95">
        <v>0</v>
      </c>
      <c r="AC57" s="95">
        <v>3625.6</v>
      </c>
      <c r="AD57" s="95">
        <v>0</v>
      </c>
      <c r="AE57" s="95">
        <v>3660.8</v>
      </c>
      <c r="AF57" s="95">
        <v>0</v>
      </c>
      <c r="AG57" s="95">
        <v>1663.2</v>
      </c>
      <c r="AH57" s="95">
        <v>0</v>
      </c>
      <c r="AI57" s="95">
        <v>0</v>
      </c>
      <c r="AJ57" s="95">
        <v>0</v>
      </c>
      <c r="AK57" s="95">
        <v>0</v>
      </c>
      <c r="AL57" s="95">
        <v>0</v>
      </c>
      <c r="AM57" s="95">
        <v>0</v>
      </c>
      <c r="AN57" s="95">
        <v>0</v>
      </c>
      <c r="AO57" s="95">
        <v>5368</v>
      </c>
      <c r="AP57" s="95">
        <v>5324</v>
      </c>
      <c r="AQ57" s="95">
        <v>0</v>
      </c>
      <c r="AR57" s="96">
        <v>0</v>
      </c>
    </row>
    <row r="58" spans="1:54" x14ac:dyDescent="0.2">
      <c r="A58" s="94" t="s">
        <v>20</v>
      </c>
      <c r="B58" s="95"/>
      <c r="C58" s="95"/>
      <c r="D58" s="95"/>
      <c r="E58" s="95">
        <v>0</v>
      </c>
      <c r="F58" s="95">
        <v>0</v>
      </c>
      <c r="G58" s="95">
        <v>0</v>
      </c>
      <c r="H58" s="95">
        <v>0</v>
      </c>
      <c r="I58" s="95">
        <v>0</v>
      </c>
      <c r="J58" s="95">
        <v>0</v>
      </c>
      <c r="K58" s="95">
        <v>0</v>
      </c>
      <c r="L58" s="95">
        <v>0</v>
      </c>
      <c r="M58" s="95">
        <v>0</v>
      </c>
      <c r="N58" s="95">
        <v>28.8</v>
      </c>
      <c r="O58" s="95">
        <v>0</v>
      </c>
      <c r="P58" s="95">
        <v>24</v>
      </c>
      <c r="Q58" s="95">
        <v>94.4</v>
      </c>
      <c r="R58" s="95">
        <v>127.2</v>
      </c>
      <c r="S58" s="95">
        <v>0</v>
      </c>
      <c r="T58" s="95">
        <v>0</v>
      </c>
      <c r="U58" s="95">
        <v>0</v>
      </c>
      <c r="V58" s="95">
        <v>0</v>
      </c>
      <c r="W58" s="95">
        <v>0</v>
      </c>
      <c r="X58" s="95">
        <v>0</v>
      </c>
      <c r="Y58" s="95">
        <v>0</v>
      </c>
      <c r="Z58" s="95">
        <v>0</v>
      </c>
      <c r="AA58" s="95">
        <v>5104</v>
      </c>
      <c r="AB58" s="95">
        <v>0</v>
      </c>
      <c r="AC58" s="95">
        <v>3696</v>
      </c>
      <c r="AD58" s="95">
        <v>0</v>
      </c>
      <c r="AE58" s="95">
        <v>3678.4</v>
      </c>
      <c r="AF58" s="95">
        <v>0</v>
      </c>
      <c r="AG58" s="95">
        <v>1592.8</v>
      </c>
      <c r="AH58" s="95">
        <v>0</v>
      </c>
      <c r="AI58" s="95">
        <v>0</v>
      </c>
      <c r="AJ58" s="95">
        <v>0</v>
      </c>
      <c r="AK58" s="95">
        <v>0</v>
      </c>
      <c r="AL58" s="95">
        <v>0</v>
      </c>
      <c r="AM58" s="95">
        <v>0</v>
      </c>
      <c r="AN58" s="95">
        <v>0</v>
      </c>
      <c r="AO58" s="95">
        <v>5280</v>
      </c>
      <c r="AP58" s="95">
        <v>5324</v>
      </c>
      <c r="AQ58" s="95">
        <v>0</v>
      </c>
      <c r="AR58" s="96">
        <v>0</v>
      </c>
    </row>
    <row r="59" spans="1:54" x14ac:dyDescent="0.2">
      <c r="A59" s="94" t="s">
        <v>21</v>
      </c>
      <c r="B59" s="95"/>
      <c r="C59" s="95"/>
      <c r="D59" s="95"/>
      <c r="E59" s="95">
        <v>0</v>
      </c>
      <c r="F59" s="95">
        <v>0</v>
      </c>
      <c r="G59" s="95">
        <v>0</v>
      </c>
      <c r="H59" s="95">
        <v>0</v>
      </c>
      <c r="I59" s="95">
        <v>0</v>
      </c>
      <c r="J59" s="95">
        <v>0</v>
      </c>
      <c r="K59" s="95">
        <v>0</v>
      </c>
      <c r="L59" s="95">
        <v>0</v>
      </c>
      <c r="M59" s="95">
        <v>0</v>
      </c>
      <c r="N59" s="95">
        <v>29.2</v>
      </c>
      <c r="O59" s="95">
        <v>0</v>
      </c>
      <c r="P59" s="95">
        <v>25.2</v>
      </c>
      <c r="Q59" s="95">
        <v>100.4</v>
      </c>
      <c r="R59" s="95">
        <v>128.4</v>
      </c>
      <c r="S59" s="95">
        <v>0</v>
      </c>
      <c r="T59" s="95">
        <v>0</v>
      </c>
      <c r="U59" s="95">
        <v>0</v>
      </c>
      <c r="V59" s="95">
        <v>0</v>
      </c>
      <c r="W59" s="95">
        <v>0</v>
      </c>
      <c r="X59" s="95">
        <v>0</v>
      </c>
      <c r="Y59" s="95">
        <v>0</v>
      </c>
      <c r="Z59" s="95">
        <v>0</v>
      </c>
      <c r="AA59" s="95">
        <v>5104</v>
      </c>
      <c r="AB59" s="95">
        <v>0</v>
      </c>
      <c r="AC59" s="95">
        <v>3652</v>
      </c>
      <c r="AD59" s="95">
        <v>0</v>
      </c>
      <c r="AE59" s="95">
        <v>3616.8</v>
      </c>
      <c r="AF59" s="95">
        <v>0</v>
      </c>
      <c r="AG59" s="95">
        <v>1672</v>
      </c>
      <c r="AH59" s="95">
        <v>0</v>
      </c>
      <c r="AI59" s="95">
        <v>0</v>
      </c>
      <c r="AJ59" s="95">
        <v>0</v>
      </c>
      <c r="AK59" s="95">
        <v>0</v>
      </c>
      <c r="AL59" s="95">
        <v>0</v>
      </c>
      <c r="AM59" s="95">
        <v>0</v>
      </c>
      <c r="AN59" s="95">
        <v>0</v>
      </c>
      <c r="AO59" s="95">
        <v>5280</v>
      </c>
      <c r="AP59" s="95">
        <v>5324</v>
      </c>
      <c r="AQ59" s="95">
        <v>0</v>
      </c>
      <c r="AR59" s="96">
        <v>0</v>
      </c>
    </row>
    <row r="60" spans="1:54" x14ac:dyDescent="0.2">
      <c r="A60" s="94" t="s">
        <v>22</v>
      </c>
      <c r="B60" s="95"/>
      <c r="C60" s="95"/>
      <c r="D60" s="95"/>
      <c r="E60" s="95">
        <v>0</v>
      </c>
      <c r="F60" s="95">
        <v>0</v>
      </c>
      <c r="G60" s="95">
        <v>0</v>
      </c>
      <c r="H60" s="95">
        <v>0</v>
      </c>
      <c r="I60" s="95">
        <v>0</v>
      </c>
      <c r="J60" s="95">
        <v>0</v>
      </c>
      <c r="K60" s="95">
        <v>0</v>
      </c>
      <c r="L60" s="95">
        <v>0</v>
      </c>
      <c r="M60" s="95">
        <v>0</v>
      </c>
      <c r="N60" s="95">
        <v>30</v>
      </c>
      <c r="O60" s="95">
        <v>0</v>
      </c>
      <c r="P60" s="95">
        <v>18</v>
      </c>
      <c r="Q60" s="95">
        <v>88.4</v>
      </c>
      <c r="R60" s="95">
        <v>132</v>
      </c>
      <c r="S60" s="95">
        <v>0</v>
      </c>
      <c r="T60" s="95">
        <v>0</v>
      </c>
      <c r="U60" s="95">
        <v>0</v>
      </c>
      <c r="V60" s="95">
        <v>0</v>
      </c>
      <c r="W60" s="95">
        <v>0</v>
      </c>
      <c r="X60" s="95">
        <v>0</v>
      </c>
      <c r="Y60" s="95">
        <v>0</v>
      </c>
      <c r="Z60" s="95">
        <v>0</v>
      </c>
      <c r="AA60" s="95">
        <v>5720</v>
      </c>
      <c r="AB60" s="95">
        <v>0</v>
      </c>
      <c r="AC60" s="95">
        <v>4426.4000000000005</v>
      </c>
      <c r="AD60" s="95">
        <v>0</v>
      </c>
      <c r="AE60" s="95">
        <v>4391.2</v>
      </c>
      <c r="AF60" s="95">
        <v>0</v>
      </c>
      <c r="AG60" s="95">
        <v>1628</v>
      </c>
      <c r="AH60" s="95">
        <v>0</v>
      </c>
      <c r="AI60" s="95">
        <v>0</v>
      </c>
      <c r="AJ60" s="95">
        <v>0</v>
      </c>
      <c r="AK60" s="95">
        <v>0</v>
      </c>
      <c r="AL60" s="95">
        <v>0</v>
      </c>
      <c r="AM60" s="95">
        <v>0</v>
      </c>
      <c r="AN60" s="95">
        <v>0</v>
      </c>
      <c r="AO60" s="95">
        <v>5896</v>
      </c>
      <c r="AP60" s="95">
        <v>5896</v>
      </c>
      <c r="AQ60" s="95">
        <v>0</v>
      </c>
      <c r="AR60" s="96">
        <v>0</v>
      </c>
    </row>
    <row r="61" spans="1:54" x14ac:dyDescent="0.2">
      <c r="A61" s="94" t="s">
        <v>23</v>
      </c>
      <c r="B61" s="95"/>
      <c r="C61" s="95"/>
      <c r="D61" s="95"/>
      <c r="E61" s="95">
        <v>0</v>
      </c>
      <c r="F61" s="95">
        <v>0</v>
      </c>
      <c r="G61" s="95">
        <v>0</v>
      </c>
      <c r="H61" s="95">
        <v>0</v>
      </c>
      <c r="I61" s="95">
        <v>0</v>
      </c>
      <c r="J61" s="95">
        <v>0</v>
      </c>
      <c r="K61" s="95">
        <v>0</v>
      </c>
      <c r="L61" s="95">
        <v>0</v>
      </c>
      <c r="M61" s="95">
        <v>0</v>
      </c>
      <c r="N61" s="95">
        <v>33.200000000000003</v>
      </c>
      <c r="O61" s="95">
        <v>0</v>
      </c>
      <c r="P61" s="95">
        <v>10.8</v>
      </c>
      <c r="Q61" s="95">
        <v>100</v>
      </c>
      <c r="R61" s="95">
        <v>126</v>
      </c>
      <c r="S61" s="95">
        <v>0</v>
      </c>
      <c r="T61" s="95">
        <v>0</v>
      </c>
      <c r="U61" s="95">
        <v>0</v>
      </c>
      <c r="V61" s="95">
        <v>0</v>
      </c>
      <c r="W61" s="95">
        <v>0</v>
      </c>
      <c r="X61" s="95">
        <v>0</v>
      </c>
      <c r="Y61" s="95">
        <v>0</v>
      </c>
      <c r="Z61" s="95">
        <v>0</v>
      </c>
      <c r="AA61" s="95">
        <v>4400</v>
      </c>
      <c r="AB61" s="95">
        <v>0</v>
      </c>
      <c r="AC61" s="95">
        <v>3159.2000000000003</v>
      </c>
      <c r="AD61" s="95">
        <v>0</v>
      </c>
      <c r="AE61" s="95">
        <v>3124</v>
      </c>
      <c r="AF61" s="95">
        <v>0</v>
      </c>
      <c r="AG61" s="95">
        <v>1566.4</v>
      </c>
      <c r="AH61" s="95">
        <v>0</v>
      </c>
      <c r="AI61" s="95">
        <v>0</v>
      </c>
      <c r="AJ61" s="95">
        <v>0</v>
      </c>
      <c r="AK61" s="95">
        <v>0</v>
      </c>
      <c r="AL61" s="95">
        <v>0</v>
      </c>
      <c r="AM61" s="95">
        <v>0</v>
      </c>
      <c r="AN61" s="95">
        <v>0</v>
      </c>
      <c r="AO61" s="95">
        <v>4488</v>
      </c>
      <c r="AP61" s="95">
        <v>4444</v>
      </c>
      <c r="AQ61" s="95">
        <v>0</v>
      </c>
      <c r="AR61" s="96">
        <v>0</v>
      </c>
    </row>
    <row r="62" spans="1:54" x14ac:dyDescent="0.2">
      <c r="A62" s="94" t="s">
        <v>24</v>
      </c>
      <c r="B62" s="95"/>
      <c r="C62" s="95"/>
      <c r="D62" s="95"/>
      <c r="E62" s="95">
        <v>0</v>
      </c>
      <c r="F62" s="95">
        <v>0</v>
      </c>
      <c r="G62" s="95">
        <v>0</v>
      </c>
      <c r="H62" s="95">
        <v>0</v>
      </c>
      <c r="I62" s="95">
        <v>0</v>
      </c>
      <c r="J62" s="95">
        <v>0</v>
      </c>
      <c r="K62" s="95">
        <v>0</v>
      </c>
      <c r="L62" s="95">
        <v>0</v>
      </c>
      <c r="M62" s="95">
        <v>0</v>
      </c>
      <c r="N62" s="95">
        <v>30.400000000000002</v>
      </c>
      <c r="O62" s="95">
        <v>0</v>
      </c>
      <c r="P62" s="95">
        <v>10.8</v>
      </c>
      <c r="Q62" s="95">
        <v>89.600000000000009</v>
      </c>
      <c r="R62" s="95">
        <v>123.60000000000001</v>
      </c>
      <c r="S62" s="95">
        <v>0</v>
      </c>
      <c r="T62" s="95">
        <v>0</v>
      </c>
      <c r="U62" s="95">
        <v>0</v>
      </c>
      <c r="V62" s="95">
        <v>0</v>
      </c>
      <c r="W62" s="95">
        <v>0</v>
      </c>
      <c r="X62" s="95">
        <v>0</v>
      </c>
      <c r="Y62" s="95">
        <v>0</v>
      </c>
      <c r="Z62" s="95">
        <v>0</v>
      </c>
      <c r="AA62" s="95">
        <v>3960</v>
      </c>
      <c r="AB62" s="95">
        <v>0</v>
      </c>
      <c r="AC62" s="95">
        <v>3132.8</v>
      </c>
      <c r="AD62" s="95">
        <v>0</v>
      </c>
      <c r="AE62" s="95">
        <v>2992</v>
      </c>
      <c r="AF62" s="95">
        <v>0</v>
      </c>
      <c r="AG62" s="95">
        <v>1628</v>
      </c>
      <c r="AH62" s="95">
        <v>0</v>
      </c>
      <c r="AI62" s="95">
        <v>0</v>
      </c>
      <c r="AJ62" s="95">
        <v>0</v>
      </c>
      <c r="AK62" s="95">
        <v>0</v>
      </c>
      <c r="AL62" s="95">
        <v>0</v>
      </c>
      <c r="AM62" s="95">
        <v>0</v>
      </c>
      <c r="AN62" s="95">
        <v>0</v>
      </c>
      <c r="AO62" s="95">
        <v>4224</v>
      </c>
      <c r="AP62" s="95">
        <v>4180</v>
      </c>
      <c r="AQ62" s="95">
        <v>0</v>
      </c>
      <c r="AR62" s="96">
        <v>0</v>
      </c>
    </row>
    <row r="63" spans="1:54" x14ac:dyDescent="0.2">
      <c r="A63" s="94" t="s">
        <v>25</v>
      </c>
      <c r="B63" s="95"/>
      <c r="C63" s="95"/>
      <c r="D63" s="95"/>
      <c r="E63" s="95">
        <v>0</v>
      </c>
      <c r="F63" s="95">
        <v>0</v>
      </c>
      <c r="G63" s="95">
        <v>0</v>
      </c>
      <c r="H63" s="95">
        <v>0</v>
      </c>
      <c r="I63" s="95">
        <v>0</v>
      </c>
      <c r="J63" s="95">
        <v>0</v>
      </c>
      <c r="K63" s="95">
        <v>0</v>
      </c>
      <c r="L63" s="95">
        <v>0</v>
      </c>
      <c r="M63" s="95">
        <v>0</v>
      </c>
      <c r="N63" s="95">
        <v>30</v>
      </c>
      <c r="O63" s="95">
        <v>0</v>
      </c>
      <c r="P63" s="95">
        <v>10.8</v>
      </c>
      <c r="Q63" s="95">
        <v>89.600000000000009</v>
      </c>
      <c r="R63" s="95">
        <v>123.60000000000001</v>
      </c>
      <c r="S63" s="95">
        <v>0</v>
      </c>
      <c r="T63" s="95">
        <v>0</v>
      </c>
      <c r="U63" s="95">
        <v>0</v>
      </c>
      <c r="V63" s="95">
        <v>0</v>
      </c>
      <c r="W63" s="95">
        <v>0</v>
      </c>
      <c r="X63" s="95">
        <v>0</v>
      </c>
      <c r="Y63" s="95">
        <v>0</v>
      </c>
      <c r="Z63" s="95">
        <v>0</v>
      </c>
      <c r="AA63" s="95">
        <v>4488</v>
      </c>
      <c r="AB63" s="95">
        <v>0</v>
      </c>
      <c r="AC63" s="95">
        <v>3528.8</v>
      </c>
      <c r="AD63" s="95">
        <v>0</v>
      </c>
      <c r="AE63" s="95">
        <v>3449.6</v>
      </c>
      <c r="AF63" s="95">
        <v>0</v>
      </c>
      <c r="AG63" s="95">
        <v>1531.2</v>
      </c>
      <c r="AH63" s="95">
        <v>0</v>
      </c>
      <c r="AI63" s="95">
        <v>0</v>
      </c>
      <c r="AJ63" s="95">
        <v>0</v>
      </c>
      <c r="AK63" s="95">
        <v>0</v>
      </c>
      <c r="AL63" s="95">
        <v>0</v>
      </c>
      <c r="AM63" s="95">
        <v>0</v>
      </c>
      <c r="AN63" s="95">
        <v>0</v>
      </c>
      <c r="AO63" s="95">
        <v>4576</v>
      </c>
      <c r="AP63" s="95">
        <v>4664</v>
      </c>
      <c r="AQ63" s="95">
        <v>0</v>
      </c>
      <c r="AR63" s="96">
        <v>0</v>
      </c>
    </row>
    <row r="64" spans="1:54" ht="13.5" thickBot="1" x14ac:dyDescent="0.25">
      <c r="A64" s="97" t="s">
        <v>26</v>
      </c>
      <c r="B64" s="98"/>
      <c r="C64" s="98"/>
      <c r="D64" s="98"/>
      <c r="E64" s="98">
        <v>0</v>
      </c>
      <c r="F64" s="98">
        <v>0</v>
      </c>
      <c r="G64" s="98">
        <v>0</v>
      </c>
      <c r="H64" s="98">
        <v>0</v>
      </c>
      <c r="I64" s="98">
        <v>0</v>
      </c>
      <c r="J64" s="98">
        <v>0</v>
      </c>
      <c r="K64" s="98">
        <v>0</v>
      </c>
      <c r="L64" s="98">
        <v>0</v>
      </c>
      <c r="M64" s="98">
        <v>0</v>
      </c>
      <c r="N64" s="98">
        <v>30</v>
      </c>
      <c r="O64" s="98">
        <v>0</v>
      </c>
      <c r="P64" s="98">
        <v>9.6</v>
      </c>
      <c r="Q64" s="98">
        <v>57.6</v>
      </c>
      <c r="R64" s="98">
        <v>120</v>
      </c>
      <c r="S64" s="98">
        <v>0</v>
      </c>
      <c r="T64" s="98">
        <v>0</v>
      </c>
      <c r="U64" s="98">
        <v>0</v>
      </c>
      <c r="V64" s="98">
        <v>0</v>
      </c>
      <c r="W64" s="98">
        <v>0</v>
      </c>
      <c r="X64" s="98">
        <v>0</v>
      </c>
      <c r="Y64" s="98">
        <v>0</v>
      </c>
      <c r="Z64" s="98">
        <v>0</v>
      </c>
      <c r="AA64" s="98">
        <v>4752</v>
      </c>
      <c r="AB64" s="98">
        <v>0</v>
      </c>
      <c r="AC64" s="98">
        <v>4021.6</v>
      </c>
      <c r="AD64" s="98">
        <v>0</v>
      </c>
      <c r="AE64" s="98">
        <v>3977.6</v>
      </c>
      <c r="AF64" s="98">
        <v>0</v>
      </c>
      <c r="AG64" s="98">
        <v>1117.6000000000001</v>
      </c>
      <c r="AH64" s="98">
        <v>0</v>
      </c>
      <c r="AI64" s="98">
        <v>0</v>
      </c>
      <c r="AJ64" s="98">
        <v>0</v>
      </c>
      <c r="AK64" s="98">
        <v>0</v>
      </c>
      <c r="AL64" s="98">
        <v>0</v>
      </c>
      <c r="AM64" s="98">
        <v>0</v>
      </c>
      <c r="AN64" s="98">
        <v>0</v>
      </c>
      <c r="AO64" s="98">
        <v>4928</v>
      </c>
      <c r="AP64" s="98">
        <v>4928</v>
      </c>
      <c r="AQ64" s="98">
        <v>0</v>
      </c>
      <c r="AR64" s="99">
        <v>0</v>
      </c>
    </row>
    <row r="65" spans="1:44" x14ac:dyDescent="0.2">
      <c r="A65" s="82" t="s">
        <v>2</v>
      </c>
      <c r="B65" s="86">
        <v>0</v>
      </c>
      <c r="C65" s="86">
        <v>0</v>
      </c>
      <c r="D65" s="86">
        <v>0</v>
      </c>
      <c r="E65" s="86">
        <v>0</v>
      </c>
      <c r="F65" s="86">
        <v>0</v>
      </c>
      <c r="G65" s="86">
        <v>0</v>
      </c>
      <c r="H65" s="86">
        <v>0</v>
      </c>
      <c r="I65" s="86">
        <v>0</v>
      </c>
      <c r="J65" s="86">
        <v>0</v>
      </c>
      <c r="K65" s="86">
        <v>0</v>
      </c>
      <c r="L65" s="86">
        <v>0</v>
      </c>
      <c r="M65" s="86">
        <v>0</v>
      </c>
      <c r="N65" s="86">
        <v>712.4000000000002</v>
      </c>
      <c r="O65" s="86">
        <v>0</v>
      </c>
      <c r="P65" s="86">
        <v>2068.8000000000002</v>
      </c>
      <c r="Q65" s="86">
        <v>2260</v>
      </c>
      <c r="R65" s="86">
        <v>2929.1999999999994</v>
      </c>
      <c r="S65" s="86">
        <v>0</v>
      </c>
      <c r="T65" s="86">
        <v>0</v>
      </c>
      <c r="U65" s="86">
        <v>0</v>
      </c>
      <c r="V65" s="86">
        <v>0</v>
      </c>
      <c r="W65" s="86">
        <v>0</v>
      </c>
      <c r="X65" s="86">
        <v>0</v>
      </c>
      <c r="Y65" s="86">
        <v>0</v>
      </c>
      <c r="Z65" s="86">
        <v>0</v>
      </c>
      <c r="AA65" s="86">
        <v>113608</v>
      </c>
      <c r="AB65" s="86">
        <v>0</v>
      </c>
      <c r="AC65" s="86">
        <v>92646.400000000009</v>
      </c>
      <c r="AD65" s="86">
        <v>0</v>
      </c>
      <c r="AE65" s="86">
        <v>90499.200000000012</v>
      </c>
      <c r="AF65" s="86">
        <v>0</v>
      </c>
      <c r="AG65" s="86">
        <v>27579.200000000001</v>
      </c>
      <c r="AH65" s="86">
        <v>14722.400000000001</v>
      </c>
      <c r="AI65" s="86">
        <v>0</v>
      </c>
      <c r="AJ65" s="86">
        <v>0</v>
      </c>
      <c r="AK65" s="86">
        <v>0</v>
      </c>
      <c r="AL65" s="86">
        <v>0</v>
      </c>
      <c r="AM65" s="86">
        <v>0</v>
      </c>
      <c r="AN65" s="86">
        <v>0</v>
      </c>
      <c r="AO65" s="86">
        <v>118096</v>
      </c>
      <c r="AP65" s="86">
        <v>118140</v>
      </c>
      <c r="AQ65" s="86">
        <v>0</v>
      </c>
      <c r="AR65" s="86">
        <v>0</v>
      </c>
    </row>
    <row r="69" spans="1:44" ht="18" x14ac:dyDescent="0.25">
      <c r="A69" s="132" t="s">
        <v>129</v>
      </c>
      <c r="B69" s="132"/>
      <c r="C69" s="132"/>
      <c r="D69" s="132"/>
      <c r="E69" s="132"/>
      <c r="F69" s="132"/>
      <c r="G69" s="132"/>
      <c r="H69" s="132"/>
      <c r="I69" s="132"/>
      <c r="J69" s="100"/>
      <c r="K69" s="100"/>
      <c r="L69" s="100"/>
      <c r="M69" s="100"/>
      <c r="N69" s="100"/>
      <c r="O69" s="100"/>
    </row>
    <row r="70" spans="1:44" ht="18.75" thickBot="1" x14ac:dyDescent="0.3">
      <c r="A70" s="133" t="s">
        <v>84</v>
      </c>
      <c r="B70" s="134"/>
      <c r="C70" s="134"/>
      <c r="D70" s="134"/>
      <c r="E70" s="134"/>
      <c r="F70" s="101"/>
      <c r="G70" s="133" t="s">
        <v>85</v>
      </c>
      <c r="H70" s="134"/>
      <c r="I70" s="134"/>
      <c r="J70" s="134"/>
      <c r="K70" s="134"/>
      <c r="L70" s="76"/>
      <c r="M70" s="76"/>
      <c r="N70" s="76"/>
      <c r="O70" s="76"/>
    </row>
    <row r="71" spans="1:44" ht="13.5" thickBot="1" x14ac:dyDescent="0.25">
      <c r="A71" s="135" t="s">
        <v>86</v>
      </c>
      <c r="B71" s="136"/>
      <c r="C71" s="102" t="s">
        <v>87</v>
      </c>
      <c r="D71" s="102" t="s">
        <v>88</v>
      </c>
      <c r="E71" s="102" t="s">
        <v>89</v>
      </c>
      <c r="F71" s="103"/>
      <c r="G71" s="135" t="s">
        <v>86</v>
      </c>
      <c r="H71" s="136"/>
      <c r="I71" s="102" t="s">
        <v>87</v>
      </c>
      <c r="J71" s="102" t="s">
        <v>88</v>
      </c>
      <c r="K71" s="102" t="s">
        <v>89</v>
      </c>
      <c r="L71" s="76"/>
      <c r="M71" s="76"/>
      <c r="N71" s="76"/>
      <c r="O71" s="76"/>
    </row>
    <row r="72" spans="1:44" ht="38.25" x14ac:dyDescent="0.2">
      <c r="A72" s="104" t="s">
        <v>90</v>
      </c>
      <c r="B72" s="105" t="s">
        <v>91</v>
      </c>
      <c r="C72" s="106">
        <v>10000</v>
      </c>
      <c r="D72" s="106">
        <v>10000</v>
      </c>
      <c r="E72" s="106">
        <v>10000</v>
      </c>
      <c r="F72" s="103"/>
      <c r="G72" s="104" t="s">
        <v>90</v>
      </c>
      <c r="H72" s="105" t="s">
        <v>91</v>
      </c>
      <c r="I72" s="106">
        <v>10000</v>
      </c>
      <c r="J72" s="106">
        <v>10000</v>
      </c>
      <c r="K72" s="106">
        <v>10000</v>
      </c>
      <c r="L72" s="76"/>
      <c r="M72" s="76"/>
      <c r="N72" s="76"/>
      <c r="O72" s="76"/>
    </row>
    <row r="73" spans="1:44" ht="38.25" x14ac:dyDescent="0.2">
      <c r="A73" s="107" t="s">
        <v>92</v>
      </c>
      <c r="B73" s="108" t="s">
        <v>93</v>
      </c>
      <c r="C73" s="109">
        <v>20.8</v>
      </c>
      <c r="D73" s="109">
        <v>20.8</v>
      </c>
      <c r="E73" s="109">
        <v>20.8</v>
      </c>
      <c r="F73" s="103"/>
      <c r="G73" s="107" t="s">
        <v>92</v>
      </c>
      <c r="H73" s="108" t="s">
        <v>93</v>
      </c>
      <c r="I73" s="109">
        <v>18.5</v>
      </c>
      <c r="J73" s="109">
        <v>18.5</v>
      </c>
      <c r="K73" s="109">
        <v>18.5</v>
      </c>
      <c r="L73" s="76"/>
      <c r="M73" s="76"/>
      <c r="N73" s="76"/>
      <c r="O73" s="76"/>
    </row>
    <row r="74" spans="1:44" x14ac:dyDescent="0.2">
      <c r="A74" s="128" t="s">
        <v>94</v>
      </c>
      <c r="B74" s="108" t="s">
        <v>95</v>
      </c>
      <c r="C74" s="109">
        <v>71.900000000000006</v>
      </c>
      <c r="D74" s="109">
        <v>71.900000000000006</v>
      </c>
      <c r="E74" s="109">
        <v>71.900000000000006</v>
      </c>
      <c r="F74" s="101"/>
      <c r="G74" s="128" t="s">
        <v>94</v>
      </c>
      <c r="H74" s="108" t="s">
        <v>95</v>
      </c>
      <c r="I74" s="109">
        <v>67.42</v>
      </c>
      <c r="J74" s="109">
        <v>67.42</v>
      </c>
      <c r="K74" s="109">
        <v>67.42</v>
      </c>
      <c r="L74" s="76"/>
      <c r="M74" s="76"/>
      <c r="N74" s="76"/>
      <c r="O74" s="76"/>
    </row>
    <row r="75" spans="1:44" x14ac:dyDescent="0.2">
      <c r="A75" s="126"/>
      <c r="B75" s="108" t="s">
        <v>96</v>
      </c>
      <c r="C75" s="109">
        <v>79</v>
      </c>
      <c r="D75" s="109">
        <v>79</v>
      </c>
      <c r="E75" s="109">
        <v>79</v>
      </c>
      <c r="F75" s="101"/>
      <c r="G75" s="126"/>
      <c r="H75" s="108" t="s">
        <v>96</v>
      </c>
      <c r="I75" s="109">
        <v>74.040000000000006</v>
      </c>
      <c r="J75" s="109">
        <v>74.040000000000006</v>
      </c>
      <c r="K75" s="109">
        <v>74.040000000000006</v>
      </c>
      <c r="L75" s="76"/>
      <c r="M75" s="76"/>
      <c r="N75" s="76"/>
      <c r="O75" s="76"/>
    </row>
    <row r="76" spans="1:44" x14ac:dyDescent="0.2">
      <c r="A76" s="129"/>
      <c r="B76" s="108" t="s">
        <v>97</v>
      </c>
      <c r="C76" s="109">
        <v>59.9</v>
      </c>
      <c r="D76" s="109">
        <v>59.9</v>
      </c>
      <c r="E76" s="109">
        <v>59.9</v>
      </c>
      <c r="F76" s="101"/>
      <c r="G76" s="129"/>
      <c r="H76" s="108" t="s">
        <v>97</v>
      </c>
      <c r="I76" s="109">
        <v>60.44</v>
      </c>
      <c r="J76" s="109">
        <v>60.44</v>
      </c>
      <c r="K76" s="109">
        <v>60.44</v>
      </c>
      <c r="L76" s="76"/>
      <c r="M76" s="76"/>
      <c r="N76" s="76"/>
      <c r="O76" s="76"/>
    </row>
    <row r="77" spans="1:44" ht="38.25" x14ac:dyDescent="0.2">
      <c r="A77" s="107" t="s">
        <v>98</v>
      </c>
      <c r="B77" s="108" t="s">
        <v>99</v>
      </c>
      <c r="C77" s="109">
        <v>1.02</v>
      </c>
      <c r="D77" s="109">
        <v>1.02</v>
      </c>
      <c r="E77" s="109">
        <v>1.02</v>
      </c>
      <c r="F77" s="101"/>
      <c r="G77" s="107" t="s">
        <v>98</v>
      </c>
      <c r="H77" s="108" t="s">
        <v>99</v>
      </c>
      <c r="I77" s="109">
        <v>0.67</v>
      </c>
      <c r="J77" s="109">
        <v>0.67</v>
      </c>
      <c r="K77" s="109">
        <v>0.67</v>
      </c>
      <c r="L77" s="76"/>
      <c r="M77" s="76"/>
      <c r="N77" s="76"/>
      <c r="O77" s="76"/>
    </row>
    <row r="78" spans="1:44" x14ac:dyDescent="0.2">
      <c r="A78" s="128" t="s">
        <v>100</v>
      </c>
      <c r="B78" s="108" t="s">
        <v>101</v>
      </c>
      <c r="C78" s="109">
        <v>16.8</v>
      </c>
      <c r="D78" s="109">
        <v>16.8</v>
      </c>
      <c r="E78" s="109">
        <v>16.8</v>
      </c>
      <c r="F78" s="101"/>
      <c r="G78" s="128" t="s">
        <v>100</v>
      </c>
      <c r="H78" s="108" t="s">
        <v>101</v>
      </c>
      <c r="I78" s="109">
        <v>10.36</v>
      </c>
      <c r="J78" s="109">
        <v>10.36</v>
      </c>
      <c r="K78" s="109">
        <v>10.36</v>
      </c>
      <c r="L78" s="76"/>
      <c r="M78" s="76"/>
      <c r="N78" s="76"/>
      <c r="O78" s="76"/>
    </row>
    <row r="79" spans="1:44" x14ac:dyDescent="0.2">
      <c r="A79" s="126"/>
      <c r="B79" s="108" t="s">
        <v>102</v>
      </c>
      <c r="C79" s="109">
        <v>10.1</v>
      </c>
      <c r="D79" s="109">
        <v>10.1</v>
      </c>
      <c r="E79" s="109">
        <v>10.1</v>
      </c>
      <c r="F79" s="101"/>
      <c r="G79" s="126"/>
      <c r="H79" s="108" t="s">
        <v>102</v>
      </c>
      <c r="I79" s="109">
        <v>16.399999999999999</v>
      </c>
      <c r="J79" s="109">
        <v>16.399999999999999</v>
      </c>
      <c r="K79" s="109">
        <v>16.399999999999999</v>
      </c>
      <c r="L79" s="76"/>
      <c r="M79" s="76"/>
      <c r="N79" s="76"/>
      <c r="O79" s="76"/>
    </row>
    <row r="80" spans="1:44" x14ac:dyDescent="0.2">
      <c r="A80" s="129"/>
      <c r="B80" s="108" t="s">
        <v>103</v>
      </c>
      <c r="C80" s="109">
        <v>6.03</v>
      </c>
      <c r="D80" s="109">
        <v>6.03</v>
      </c>
      <c r="E80" s="109">
        <v>6.03</v>
      </c>
      <c r="F80" s="101"/>
      <c r="G80" s="129"/>
      <c r="H80" s="108" t="s">
        <v>103</v>
      </c>
      <c r="I80" s="109">
        <v>5.92</v>
      </c>
      <c r="J80" s="109">
        <v>5.92</v>
      </c>
      <c r="K80" s="109">
        <v>5.92</v>
      </c>
      <c r="L80" s="110" t="s">
        <v>87</v>
      </c>
      <c r="M80" s="110" t="s">
        <v>88</v>
      </c>
      <c r="N80" s="110" t="s">
        <v>89</v>
      </c>
      <c r="O80" s="76"/>
    </row>
    <row r="81" spans="1:15" x14ac:dyDescent="0.2">
      <c r="A81" s="128" t="s">
        <v>104</v>
      </c>
      <c r="B81" s="108" t="s">
        <v>105</v>
      </c>
      <c r="C81" s="111">
        <f>E10</f>
        <v>600</v>
      </c>
      <c r="D81" s="111">
        <f>E16</f>
        <v>1056</v>
      </c>
      <c r="E81" s="111">
        <f>E28</f>
        <v>1136</v>
      </c>
      <c r="F81" s="101"/>
      <c r="G81" s="128" t="s">
        <v>104</v>
      </c>
      <c r="H81" s="108" t="s">
        <v>105</v>
      </c>
      <c r="I81" s="111">
        <f>F10</f>
        <v>616</v>
      </c>
      <c r="J81" s="111">
        <f>F16</f>
        <v>1364</v>
      </c>
      <c r="K81" s="111">
        <f>F28</f>
        <v>1184</v>
      </c>
      <c r="L81" s="112">
        <f t="shared" ref="L81:N82" si="1">(C81+C84+I81+I84)/1000</f>
        <v>2.0895999999999999</v>
      </c>
      <c r="M81" s="112">
        <f t="shared" si="1"/>
        <v>4.1630000000000003</v>
      </c>
      <c r="N81" s="112">
        <f t="shared" si="1"/>
        <v>3.5758000000000001</v>
      </c>
      <c r="O81" s="100" t="s">
        <v>106</v>
      </c>
    </row>
    <row r="82" spans="1:15" x14ac:dyDescent="0.2">
      <c r="A82" s="126"/>
      <c r="B82" s="108" t="s">
        <v>107</v>
      </c>
      <c r="C82" s="111">
        <v>100</v>
      </c>
      <c r="D82" s="111">
        <v>100</v>
      </c>
      <c r="E82" s="111">
        <v>100</v>
      </c>
      <c r="F82" s="101"/>
      <c r="G82" s="126"/>
      <c r="H82" s="108" t="s">
        <v>107</v>
      </c>
      <c r="I82" s="111">
        <v>100</v>
      </c>
      <c r="J82" s="111">
        <v>100</v>
      </c>
      <c r="K82" s="111">
        <v>100</v>
      </c>
      <c r="L82" s="112">
        <f t="shared" si="1"/>
        <v>0.2</v>
      </c>
      <c r="M82" s="112">
        <f t="shared" si="1"/>
        <v>0.2</v>
      </c>
      <c r="N82" s="112">
        <f t="shared" si="1"/>
        <v>0.2</v>
      </c>
      <c r="O82" s="100" t="s">
        <v>108</v>
      </c>
    </row>
    <row r="83" spans="1:15" x14ac:dyDescent="0.2">
      <c r="A83" s="126"/>
      <c r="B83" s="108" t="s">
        <v>109</v>
      </c>
      <c r="C83" s="113">
        <v>1649.2422502494246</v>
      </c>
      <c r="D83" s="113">
        <v>1897.3665961052338</v>
      </c>
      <c r="E83" s="113">
        <v>2433.1050121208132</v>
      </c>
      <c r="F83" s="101"/>
      <c r="G83" s="126"/>
      <c r="H83" s="108" t="s">
        <v>109</v>
      </c>
      <c r="I83" s="113">
        <v>2033.9370688400904</v>
      </c>
      <c r="J83" s="113">
        <v>2066.4946164947582</v>
      </c>
      <c r="K83" s="113">
        <v>2037.6702382872993</v>
      </c>
      <c r="L83" s="76"/>
      <c r="M83" s="76"/>
      <c r="N83" s="76"/>
      <c r="O83" s="76"/>
    </row>
    <row r="84" spans="1:15" x14ac:dyDescent="0.2">
      <c r="A84" s="126"/>
      <c r="B84" s="108" t="s">
        <v>110</v>
      </c>
      <c r="C84" s="114">
        <f>AQ10</f>
        <v>873.6</v>
      </c>
      <c r="D84" s="114">
        <f>AQ16</f>
        <v>1743</v>
      </c>
      <c r="E84" s="114">
        <f>AQ28</f>
        <v>1255.8</v>
      </c>
      <c r="F84" s="101"/>
      <c r="G84" s="126"/>
      <c r="H84" s="108" t="s">
        <v>110</v>
      </c>
      <c r="I84" s="115">
        <v>0</v>
      </c>
      <c r="J84" s="115">
        <v>0</v>
      </c>
      <c r="K84" s="115">
        <v>0</v>
      </c>
      <c r="L84" s="76"/>
      <c r="M84" s="76"/>
      <c r="N84" s="76"/>
      <c r="O84" s="76"/>
    </row>
    <row r="85" spans="1:15" x14ac:dyDescent="0.2">
      <c r="A85" s="126"/>
      <c r="B85" s="108" t="s">
        <v>111</v>
      </c>
      <c r="C85" s="111">
        <f>AQ44</f>
        <v>0</v>
      </c>
      <c r="D85" s="111">
        <f>AQ50</f>
        <v>0</v>
      </c>
      <c r="E85" s="111">
        <f>AQ62</f>
        <v>0</v>
      </c>
      <c r="F85" s="101"/>
      <c r="G85" s="126"/>
      <c r="H85" s="108" t="s">
        <v>111</v>
      </c>
      <c r="I85" s="115">
        <v>0</v>
      </c>
      <c r="J85" s="115">
        <v>0</v>
      </c>
      <c r="K85" s="115">
        <v>0</v>
      </c>
      <c r="L85" s="76"/>
      <c r="M85" s="76"/>
      <c r="N85" s="76"/>
      <c r="O85" s="76"/>
    </row>
    <row r="86" spans="1:15" x14ac:dyDescent="0.2">
      <c r="A86" s="126"/>
      <c r="B86" s="108" t="s">
        <v>112</v>
      </c>
      <c r="C86" s="113">
        <v>1252.7809066233408</v>
      </c>
      <c r="D86" s="113">
        <v>1763.1545770294788</v>
      </c>
      <c r="E86" s="113">
        <v>1984.3717047216733</v>
      </c>
      <c r="F86" s="101"/>
      <c r="G86" s="126"/>
      <c r="H86" s="108" t="s">
        <v>112</v>
      </c>
      <c r="I86" s="113">
        <v>0</v>
      </c>
      <c r="J86" s="113">
        <v>0</v>
      </c>
      <c r="K86" s="113">
        <v>0</v>
      </c>
      <c r="L86" s="76"/>
      <c r="M86" s="76"/>
      <c r="N86" s="76"/>
      <c r="O86" s="76"/>
    </row>
    <row r="87" spans="1:15" x14ac:dyDescent="0.2">
      <c r="A87" s="129"/>
      <c r="B87" s="108" t="s">
        <v>113</v>
      </c>
      <c r="C87" s="113">
        <v>2876.6404015829044</v>
      </c>
      <c r="D87" s="113">
        <v>3651.8507722162826</v>
      </c>
      <c r="E87" s="113">
        <v>4374.4406571037962</v>
      </c>
      <c r="F87" s="101"/>
      <c r="G87" s="129"/>
      <c r="H87" s="108" t="s">
        <v>113</v>
      </c>
      <c r="I87" s="113">
        <v>2033.9370688400904</v>
      </c>
      <c r="J87" s="113">
        <v>2066.4946164947582</v>
      </c>
      <c r="K87" s="113">
        <v>2037.6702382872993</v>
      </c>
      <c r="L87" s="76" t="s">
        <v>114</v>
      </c>
      <c r="M87" s="76"/>
      <c r="N87" s="76"/>
      <c r="O87" s="76"/>
    </row>
    <row r="88" spans="1:15" x14ac:dyDescent="0.2">
      <c r="A88" s="130" t="s">
        <v>115</v>
      </c>
      <c r="B88" s="108" t="s">
        <v>116</v>
      </c>
      <c r="C88" s="113">
        <v>0.16492422502494247</v>
      </c>
      <c r="D88" s="113">
        <v>0.18973665961052338</v>
      </c>
      <c r="E88" s="113">
        <v>0.24331050121208131</v>
      </c>
      <c r="F88" s="101"/>
      <c r="G88" s="130" t="s">
        <v>115</v>
      </c>
      <c r="H88" s="108" t="s">
        <v>116</v>
      </c>
      <c r="I88" s="113">
        <v>0.20339370688400904</v>
      </c>
      <c r="J88" s="113">
        <v>0.20664946164947581</v>
      </c>
      <c r="K88" s="113">
        <v>0.20376702382872994</v>
      </c>
      <c r="L88" s="76"/>
      <c r="M88" s="76"/>
      <c r="N88" s="76"/>
      <c r="O88" s="76"/>
    </row>
    <row r="89" spans="1:15" x14ac:dyDescent="0.2">
      <c r="A89" s="130"/>
      <c r="B89" s="108" t="s">
        <v>117</v>
      </c>
      <c r="C89" s="113">
        <v>0.12527809066233409</v>
      </c>
      <c r="D89" s="113">
        <v>0.17631545770294788</v>
      </c>
      <c r="E89" s="113">
        <v>0.19843717047216733</v>
      </c>
      <c r="F89" s="101"/>
      <c r="G89" s="130"/>
      <c r="H89" s="108" t="s">
        <v>117</v>
      </c>
      <c r="I89" s="113">
        <v>0</v>
      </c>
      <c r="J89" s="113">
        <v>0</v>
      </c>
      <c r="K89" s="113">
        <v>0</v>
      </c>
      <c r="L89" s="76"/>
      <c r="M89" s="76"/>
      <c r="N89" s="76"/>
      <c r="O89" s="76"/>
    </row>
    <row r="90" spans="1:15" ht="13.5" thickBot="1" x14ac:dyDescent="0.25">
      <c r="A90" s="131"/>
      <c r="B90" s="116" t="s">
        <v>118</v>
      </c>
      <c r="C90" s="117">
        <v>0.28766404015829045</v>
      </c>
      <c r="D90" s="117">
        <v>0.36518507722162824</v>
      </c>
      <c r="E90" s="117">
        <v>0.43744406571037964</v>
      </c>
      <c r="F90" s="101"/>
      <c r="G90" s="131"/>
      <c r="H90" s="116" t="s">
        <v>118</v>
      </c>
      <c r="I90" s="117">
        <v>0.20339370688400904</v>
      </c>
      <c r="J90" s="117">
        <v>0.20664946164947581</v>
      </c>
      <c r="K90" s="117">
        <v>0.20376702382872994</v>
      </c>
      <c r="L90" s="76"/>
      <c r="M90" s="76"/>
      <c r="N90" s="76"/>
      <c r="O90" s="76"/>
    </row>
    <row r="91" spans="1:15" ht="38.25" x14ac:dyDescent="0.2">
      <c r="A91" s="118" t="s">
        <v>119</v>
      </c>
      <c r="B91" s="119" t="s">
        <v>120</v>
      </c>
      <c r="C91" s="120">
        <f>C73+C96*C90^2+C97*C89^2+C98*C88^2</f>
        <v>25.809001400010725</v>
      </c>
      <c r="D91" s="120">
        <f t="shared" ref="D91:E91" si="2">D73+D96*D90^2+D97*D89^2+D98*D88^2</f>
        <v>28.859705609395899</v>
      </c>
      <c r="E91" s="120">
        <f t="shared" si="2"/>
        <v>32.388777539387284</v>
      </c>
      <c r="F91" s="101"/>
      <c r="G91" s="118" t="s">
        <v>119</v>
      </c>
      <c r="H91" s="119" t="s">
        <v>120</v>
      </c>
      <c r="I91" s="120">
        <f t="shared" ref="I91:K91" si="3">I73+I96*I90^2+I97*I89^2+I98*I88^2</f>
        <v>21.289097980001227</v>
      </c>
      <c r="J91" s="120">
        <f t="shared" si="3"/>
        <v>21.379103680001226</v>
      </c>
      <c r="K91" s="120">
        <f t="shared" si="3"/>
        <v>21.299345820001228</v>
      </c>
      <c r="L91" s="76"/>
      <c r="M91" s="76"/>
      <c r="N91" s="76"/>
      <c r="O91" s="76"/>
    </row>
    <row r="92" spans="1:15" ht="51.75" thickBot="1" x14ac:dyDescent="0.25">
      <c r="A92" s="121" t="s">
        <v>121</v>
      </c>
      <c r="B92" s="116" t="s">
        <v>122</v>
      </c>
      <c r="C92" s="122">
        <f>(C93*C90^2+C94*C89^2+C95*C88^2+C77)/100*C72</f>
        <v>205.13728200024838</v>
      </c>
      <c r="D92" s="122">
        <f t="shared" ref="D92:E92" si="4">(D93*D90^2+D94*D89^2+D95*D88^2+D77)/100*D72</f>
        <v>263.03388753173414</v>
      </c>
      <c r="E92" s="122">
        <f t="shared" si="4"/>
        <v>338.04301373153407</v>
      </c>
      <c r="F92" s="123"/>
      <c r="G92" s="121" t="s">
        <v>121</v>
      </c>
      <c r="H92" s="116" t="s">
        <v>122</v>
      </c>
      <c r="I92" s="122">
        <f t="shared" ref="I92:K92" si="5">(I93*I90^2+I94*I89^2+I95*I88^2+I77)/100*I72</f>
        <v>109.85828400001886</v>
      </c>
      <c r="J92" s="122">
        <f t="shared" si="5"/>
        <v>111.24134400001883</v>
      </c>
      <c r="K92" s="122">
        <f t="shared" si="5"/>
        <v>110.01575600001888</v>
      </c>
      <c r="L92" s="76"/>
      <c r="M92" s="76"/>
      <c r="N92" s="76"/>
      <c r="O92" s="76"/>
    </row>
    <row r="93" spans="1:15" x14ac:dyDescent="0.2">
      <c r="A93" s="125" t="s">
        <v>100</v>
      </c>
      <c r="B93" s="105" t="s">
        <v>123</v>
      </c>
      <c r="C93" s="106">
        <v>10.435</v>
      </c>
      <c r="D93" s="106">
        <v>10.435</v>
      </c>
      <c r="E93" s="106">
        <v>10.435</v>
      </c>
      <c r="F93" s="123"/>
      <c r="G93" s="125" t="s">
        <v>100</v>
      </c>
      <c r="H93" s="105" t="s">
        <v>123</v>
      </c>
      <c r="I93" s="106">
        <v>10.42</v>
      </c>
      <c r="J93" s="106">
        <v>10.42</v>
      </c>
      <c r="K93" s="106">
        <v>10.42</v>
      </c>
      <c r="L93" s="76"/>
      <c r="M93" s="76"/>
      <c r="N93" s="76"/>
      <c r="O93" s="76"/>
    </row>
    <row r="94" spans="1:15" x14ac:dyDescent="0.2">
      <c r="A94" s="126"/>
      <c r="B94" s="108" t="s">
        <v>124</v>
      </c>
      <c r="C94" s="109">
        <v>-0.33500000000000085</v>
      </c>
      <c r="D94" s="109">
        <v>-0.33500000000000085</v>
      </c>
      <c r="E94" s="109">
        <v>-0.33500000000000085</v>
      </c>
      <c r="F94" s="123"/>
      <c r="G94" s="126"/>
      <c r="H94" s="108" t="s">
        <v>124</v>
      </c>
      <c r="I94" s="109">
        <v>5.98</v>
      </c>
      <c r="J94" s="109">
        <v>5.98</v>
      </c>
      <c r="K94" s="109">
        <v>5.98</v>
      </c>
      <c r="L94" s="76"/>
      <c r="M94" s="76"/>
      <c r="N94" s="76"/>
      <c r="O94" s="76"/>
    </row>
    <row r="95" spans="1:15" ht="13.5" thickBot="1" x14ac:dyDescent="0.25">
      <c r="A95" s="127"/>
      <c r="B95" s="116" t="s">
        <v>125</v>
      </c>
      <c r="C95" s="124">
        <v>6.3650000000000002</v>
      </c>
      <c r="D95" s="124">
        <v>6.3650000000000002</v>
      </c>
      <c r="E95" s="124">
        <v>6.3650000000000002</v>
      </c>
      <c r="F95" s="123"/>
      <c r="G95" s="127"/>
      <c r="H95" s="116" t="s">
        <v>125</v>
      </c>
      <c r="I95" s="124">
        <v>-5.9999999999998721E-2</v>
      </c>
      <c r="J95" s="124">
        <v>-5.9999999999998721E-2</v>
      </c>
      <c r="K95" s="124">
        <v>-5.9999999999998721E-2</v>
      </c>
      <c r="L95" s="76"/>
      <c r="M95" s="76"/>
      <c r="N95" s="76"/>
      <c r="O95" s="76"/>
    </row>
    <row r="96" spans="1:15" x14ac:dyDescent="0.2">
      <c r="A96" s="125" t="s">
        <v>94</v>
      </c>
      <c r="B96" s="105" t="s">
        <v>126</v>
      </c>
      <c r="C96" s="106">
        <v>45.5</v>
      </c>
      <c r="D96" s="106">
        <v>45.5</v>
      </c>
      <c r="E96" s="106">
        <v>45.5</v>
      </c>
      <c r="F96" s="123"/>
      <c r="G96" s="125" t="s">
        <v>94</v>
      </c>
      <c r="H96" s="105" t="s">
        <v>126</v>
      </c>
      <c r="I96" s="106">
        <v>40.51</v>
      </c>
      <c r="J96" s="106">
        <v>40.51</v>
      </c>
      <c r="K96" s="106">
        <v>40.51</v>
      </c>
      <c r="L96" s="76"/>
      <c r="M96" s="76"/>
      <c r="N96" s="76"/>
      <c r="O96" s="76"/>
    </row>
    <row r="97" spans="1:15" x14ac:dyDescent="0.2">
      <c r="A97" s="126"/>
      <c r="B97" s="108" t="s">
        <v>127</v>
      </c>
      <c r="C97" s="109">
        <v>33.5</v>
      </c>
      <c r="D97" s="109">
        <v>33.5</v>
      </c>
      <c r="E97" s="109">
        <v>33.5</v>
      </c>
      <c r="F97" s="123"/>
      <c r="G97" s="126"/>
      <c r="H97" s="108" t="s">
        <v>127</v>
      </c>
      <c r="I97" s="109">
        <v>33.53</v>
      </c>
      <c r="J97" s="109">
        <v>33.53</v>
      </c>
      <c r="K97" s="109">
        <v>33.53</v>
      </c>
      <c r="L97" s="76"/>
      <c r="M97" s="76"/>
      <c r="N97" s="76"/>
      <c r="O97" s="76"/>
    </row>
    <row r="98" spans="1:15" ht="13.5" thickBot="1" x14ac:dyDescent="0.25">
      <c r="A98" s="127"/>
      <c r="B98" s="116" t="s">
        <v>128</v>
      </c>
      <c r="C98" s="124">
        <v>26.4</v>
      </c>
      <c r="D98" s="124">
        <v>26.4</v>
      </c>
      <c r="E98" s="124">
        <v>26.4</v>
      </c>
      <c r="F98" s="123"/>
      <c r="G98" s="127"/>
      <c r="H98" s="116" t="s">
        <v>128</v>
      </c>
      <c r="I98" s="124">
        <v>26.91</v>
      </c>
      <c r="J98" s="124">
        <v>26.91</v>
      </c>
      <c r="K98" s="124">
        <v>26.91</v>
      </c>
      <c r="L98" s="76"/>
      <c r="M98" s="76"/>
      <c r="N98" s="76"/>
      <c r="O98" s="76"/>
    </row>
  </sheetData>
  <mergeCells count="17">
    <mergeCell ref="A74:A76"/>
    <mergeCell ref="G74:G76"/>
    <mergeCell ref="A69:I69"/>
    <mergeCell ref="A70:E70"/>
    <mergeCell ref="G70:K70"/>
    <mergeCell ref="A71:B71"/>
    <mergeCell ref="G71:H71"/>
    <mergeCell ref="A93:A95"/>
    <mergeCell ref="G93:G95"/>
    <mergeCell ref="A96:A98"/>
    <mergeCell ref="G96:G98"/>
    <mergeCell ref="A78:A80"/>
    <mergeCell ref="G78:G80"/>
    <mergeCell ref="A81:A87"/>
    <mergeCell ref="G81:G87"/>
    <mergeCell ref="A88:A90"/>
    <mergeCell ref="G88:G90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59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Суда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0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2019-07-16T11:02:32Z</dcterms:modified>
</cp:coreProperties>
</file>